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805" activeTab="2"/>
  </bookViews>
  <sheets>
    <sheet name="Fractions Of" sheetId="1" r:id="rId1"/>
    <sheet name="Squares &amp; Cubes" sheetId="2" r:id="rId2"/>
    <sheet name="Simplifying Algebra" sheetId="3" r:id="rId3"/>
    <sheet name="Angles in a Triangle" sheetId="4" r:id="rId4"/>
    <sheet name="Percentage Of" sheetId="5" r:id="rId5"/>
    <sheet name="Add &amp; Subtract Fractions" sheetId="6" r:id="rId6"/>
    <sheet name="Decimal Add &amp; Subtract" sheetId="7" r:id="rId7"/>
    <sheet name="As a Percentage" sheetId="8" r:id="rId8"/>
    <sheet name="Substitution" sheetId="9" r:id="rId9"/>
    <sheet name="What Was My Number" sheetId="10" r:id="rId10"/>
    <sheet name="Solving Equations" sheetId="11" r:id="rId11"/>
    <sheet name="Workings" sheetId="12" r:id="rId12"/>
  </sheets>
  <definedNames>
    <definedName name="_xlnm.Print_Area" localSheetId="5">'Add &amp; Subtract Fractions'!$E$1:$N$14</definedName>
    <definedName name="_xlnm.Print_Area" localSheetId="3">'Angles in a Triangle'!$E$1:$K$17</definedName>
    <definedName name="_xlnm.Print_Area" localSheetId="7">'As a Percentage'!$E$1:$K$17</definedName>
    <definedName name="_xlnm.Print_Area" localSheetId="6">'Decimal Add &amp; Subtract'!$E$1:$K$18</definedName>
    <definedName name="_xlnm.Print_Area" localSheetId="0">'Fractions Of'!$E$1:$M$22</definedName>
    <definedName name="_xlnm.Print_Area" localSheetId="4">'Percentage Of'!$E$1:$K$22</definedName>
    <definedName name="_xlnm.Print_Area" localSheetId="2">'Simplifying Algebra'!$F$1:$L$22</definedName>
    <definedName name="_xlnm.Print_Area" localSheetId="10">'Solving Equations'!$E$1:$K$22</definedName>
    <definedName name="_xlnm.Print_Area" localSheetId="1">'Squares &amp; Cubes'!$E$1:$N$16</definedName>
    <definedName name="_xlnm.Print_Area" localSheetId="8">'Substitution'!$E$1:$K$22</definedName>
    <definedName name="_xlnm.Print_Area" localSheetId="9">'What Was My Number'!$E$1:$K$12</definedName>
  </definedNames>
  <calcPr fullCalcOnLoad="1"/>
</workbook>
</file>

<file path=xl/sharedStrings.xml><?xml version="1.0" encoding="utf-8"?>
<sst xmlns="http://schemas.openxmlformats.org/spreadsheetml/2006/main" count="452" uniqueCount="36">
  <si>
    <t xml:space="preserve">Find </t>
  </si>
  <si>
    <t>.</t>
  </si>
  <si>
    <t>double</t>
  </si>
  <si>
    <t>k</t>
  </si>
  <si>
    <t>triple</t>
  </si>
  <si>
    <t>m</t>
  </si>
  <si>
    <t>halve</t>
  </si>
  <si>
    <t>n</t>
  </si>
  <si>
    <t>add</t>
  </si>
  <si>
    <t>p</t>
  </si>
  <si>
    <t>subtract</t>
  </si>
  <si>
    <t>q</t>
  </si>
  <si>
    <t>x</t>
  </si>
  <si>
    <t>pentagon</t>
  </si>
  <si>
    <t>half</t>
  </si>
  <si>
    <t>2 x 2 x 2</t>
  </si>
  <si>
    <t>hexagon</t>
  </si>
  <si>
    <t>a third</t>
  </si>
  <si>
    <t>2 x 2 x 2 x 2</t>
  </si>
  <si>
    <t>octagon</t>
  </si>
  <si>
    <t>a quarter</t>
  </si>
  <si>
    <t>3 x 3 x 3</t>
  </si>
  <si>
    <t>decagon</t>
  </si>
  <si>
    <t>a fifth</t>
  </si>
  <si>
    <t>2 times itself 5 times</t>
  </si>
  <si>
    <t>quadrilateral</t>
  </si>
  <si>
    <t>3 x 3 x 3 x 3</t>
  </si>
  <si>
    <t>rhombus</t>
  </si>
  <si>
    <t>4 x 4 x 4</t>
  </si>
  <si>
    <t>kite</t>
  </si>
  <si>
    <t>parallelogram</t>
  </si>
  <si>
    <t>trapezium</t>
  </si>
  <si>
    <t>?</t>
  </si>
  <si>
    <t xml:space="preserve">+ </t>
  </si>
  <si>
    <t xml:space="preserve"> =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</si>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</sst>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???/???"/>
  </numFmts>
  <fonts count="20">
    <font>
      <sz val="12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2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20" borderId="0" xfId="0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9" fontId="1" fillId="0" borderId="0" xfId="57" applyFont="1" applyFill="1" applyAlignment="1">
      <alignment horizontal="center" vertical="center"/>
    </xf>
    <xf numFmtId="1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85725</xdr:rowOff>
    </xdr:from>
    <xdr:to>
      <xdr:col>9</xdr:col>
      <xdr:colOff>609600</xdr:colOff>
      <xdr:row>21</xdr:row>
      <xdr:rowOff>85725</xdr:rowOff>
    </xdr:to>
    <xdr:sp>
      <xdr:nvSpPr>
        <xdr:cNvPr id="1" name="Rounded Rectangle 1"/>
        <xdr:cNvSpPr>
          <a:spLocks/>
        </xdr:cNvSpPr>
      </xdr:nvSpPr>
      <xdr:spPr>
        <a:xfrm>
          <a:off x="3495675" y="85725"/>
          <a:ext cx="1847850" cy="42005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114300</xdr:rowOff>
    </xdr:from>
    <xdr:to>
      <xdr:col>7</xdr:col>
      <xdr:colOff>5162550</xdr:colOff>
      <xdr:row>11</xdr:row>
      <xdr:rowOff>76200</xdr:rowOff>
    </xdr:to>
    <xdr:sp>
      <xdr:nvSpPr>
        <xdr:cNvPr id="1" name="Rounded Rectangle 1"/>
        <xdr:cNvSpPr>
          <a:spLocks/>
        </xdr:cNvSpPr>
      </xdr:nvSpPr>
      <xdr:spPr>
        <a:xfrm>
          <a:off x="3552825" y="114300"/>
          <a:ext cx="5591175" cy="30194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104775</xdr:rowOff>
    </xdr:from>
    <xdr:to>
      <xdr:col>7</xdr:col>
      <xdr:colOff>2200275</xdr:colOff>
      <xdr:row>21</xdr:row>
      <xdr:rowOff>104775</xdr:rowOff>
    </xdr:to>
    <xdr:sp>
      <xdr:nvSpPr>
        <xdr:cNvPr id="1" name="Rounded Rectangle 1"/>
        <xdr:cNvSpPr>
          <a:spLocks/>
        </xdr:cNvSpPr>
      </xdr:nvSpPr>
      <xdr:spPr>
        <a:xfrm>
          <a:off x="3533775" y="104775"/>
          <a:ext cx="2638425" cy="42005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114300</xdr:rowOff>
    </xdr:from>
    <xdr:to>
      <xdr:col>10</xdr:col>
      <xdr:colOff>333375</xdr:colOff>
      <xdr:row>15</xdr:row>
      <xdr:rowOff>76200</xdr:rowOff>
    </xdr:to>
    <xdr:sp>
      <xdr:nvSpPr>
        <xdr:cNvPr id="1" name="Rounded Rectangle 1"/>
        <xdr:cNvSpPr>
          <a:spLocks/>
        </xdr:cNvSpPr>
      </xdr:nvSpPr>
      <xdr:spPr>
        <a:xfrm>
          <a:off x="3495675" y="114300"/>
          <a:ext cx="1752600" cy="32289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104775</xdr:rowOff>
    </xdr:from>
    <xdr:to>
      <xdr:col>8</xdr:col>
      <xdr:colOff>1838325</xdr:colOff>
      <xdr:row>21</xdr:row>
      <xdr:rowOff>104775</xdr:rowOff>
    </xdr:to>
    <xdr:sp>
      <xdr:nvSpPr>
        <xdr:cNvPr id="1" name="Rounded Rectangle 1"/>
        <xdr:cNvSpPr>
          <a:spLocks/>
        </xdr:cNvSpPr>
      </xdr:nvSpPr>
      <xdr:spPr>
        <a:xfrm>
          <a:off x="4305300" y="104775"/>
          <a:ext cx="2343150" cy="42005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104775</xdr:rowOff>
    </xdr:from>
    <xdr:to>
      <xdr:col>7</xdr:col>
      <xdr:colOff>4591050</xdr:colOff>
      <xdr:row>16</xdr:row>
      <xdr:rowOff>85725</xdr:rowOff>
    </xdr:to>
    <xdr:sp>
      <xdr:nvSpPr>
        <xdr:cNvPr id="1" name="Rounded Rectangle 1"/>
        <xdr:cNvSpPr>
          <a:spLocks/>
        </xdr:cNvSpPr>
      </xdr:nvSpPr>
      <xdr:spPr>
        <a:xfrm>
          <a:off x="3486150" y="104775"/>
          <a:ext cx="5067300" cy="31623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76200</xdr:rowOff>
    </xdr:from>
    <xdr:to>
      <xdr:col>7</xdr:col>
      <xdr:colOff>1533525</xdr:colOff>
      <xdr:row>21</xdr:row>
      <xdr:rowOff>66675</xdr:rowOff>
    </xdr:to>
    <xdr:sp>
      <xdr:nvSpPr>
        <xdr:cNvPr id="1" name="Rounded Rectangle 1"/>
        <xdr:cNvSpPr>
          <a:spLocks/>
        </xdr:cNvSpPr>
      </xdr:nvSpPr>
      <xdr:spPr>
        <a:xfrm>
          <a:off x="3495675" y="76200"/>
          <a:ext cx="2009775" cy="41910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85725</xdr:rowOff>
    </xdr:from>
    <xdr:to>
      <xdr:col>10</xdr:col>
      <xdr:colOff>381000</xdr:colOff>
      <xdr:row>13</xdr:row>
      <xdr:rowOff>114300</xdr:rowOff>
    </xdr:to>
    <xdr:sp>
      <xdr:nvSpPr>
        <xdr:cNvPr id="1" name="Rounded Rectangle 1"/>
        <xdr:cNvSpPr>
          <a:spLocks/>
        </xdr:cNvSpPr>
      </xdr:nvSpPr>
      <xdr:spPr>
        <a:xfrm>
          <a:off x="3476625" y="85725"/>
          <a:ext cx="1838325" cy="262890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76200</xdr:rowOff>
    </xdr:from>
    <xdr:to>
      <xdr:col>7</xdr:col>
      <xdr:colOff>1343025</xdr:colOff>
      <xdr:row>17</xdr:row>
      <xdr:rowOff>85725</xdr:rowOff>
    </xdr:to>
    <xdr:sp>
      <xdr:nvSpPr>
        <xdr:cNvPr id="1" name="Rounded Rectangle 1"/>
        <xdr:cNvSpPr>
          <a:spLocks/>
        </xdr:cNvSpPr>
      </xdr:nvSpPr>
      <xdr:spPr>
        <a:xfrm>
          <a:off x="3457575" y="76200"/>
          <a:ext cx="1857375" cy="34099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104775</xdr:rowOff>
    </xdr:from>
    <xdr:to>
      <xdr:col>7</xdr:col>
      <xdr:colOff>3352800</xdr:colOff>
      <xdr:row>16</xdr:row>
      <xdr:rowOff>85725</xdr:rowOff>
    </xdr:to>
    <xdr:sp>
      <xdr:nvSpPr>
        <xdr:cNvPr id="1" name="Rounded Rectangle 1"/>
        <xdr:cNvSpPr>
          <a:spLocks/>
        </xdr:cNvSpPr>
      </xdr:nvSpPr>
      <xdr:spPr>
        <a:xfrm>
          <a:off x="3486150" y="104775"/>
          <a:ext cx="3838575" cy="3181350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104775</xdr:rowOff>
    </xdr:from>
    <xdr:to>
      <xdr:col>7</xdr:col>
      <xdr:colOff>2790825</xdr:colOff>
      <xdr:row>21</xdr:row>
      <xdr:rowOff>104775</xdr:rowOff>
    </xdr:to>
    <xdr:sp>
      <xdr:nvSpPr>
        <xdr:cNvPr id="1" name="Rounded Rectangle 1"/>
        <xdr:cNvSpPr>
          <a:spLocks/>
        </xdr:cNvSpPr>
      </xdr:nvSpPr>
      <xdr:spPr>
        <a:xfrm>
          <a:off x="3486150" y="104775"/>
          <a:ext cx="3276600" cy="42005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B17" sqref="B17"/>
    </sheetView>
  </sheetViews>
  <sheetFormatPr defaultColWidth="10.875" defaultRowHeight="15.75"/>
  <cols>
    <col min="1" max="3" width="11.125" style="13" bestFit="1" customWidth="1"/>
    <col min="4" max="4" width="10.875" style="13" customWidth="1"/>
    <col min="5" max="5" width="3.125" style="13" customWidth="1"/>
    <col min="6" max="6" width="3.50390625" style="12" bestFit="1" customWidth="1"/>
    <col min="7" max="7" width="1.625" style="13" bestFit="1" customWidth="1"/>
    <col min="8" max="8" width="5.125" style="20" customWidth="1"/>
    <col min="9" max="9" width="4.50390625" style="13" bestFit="1" customWidth="1"/>
    <col min="10" max="10" width="9.00390625" style="20" customWidth="1"/>
    <col min="11" max="11" width="3.50390625" style="12" bestFit="1" customWidth="1"/>
    <col min="12" max="12" width="1.625" style="13" bestFit="1" customWidth="1"/>
    <col min="13" max="13" width="11.125" style="13" bestFit="1" customWidth="1"/>
    <col min="14" max="16384" width="10.875" style="13" customWidth="1"/>
  </cols>
  <sheetData>
    <row r="2" spans="1:13" ht="15.75">
      <c r="A2" s="16">
        <f ca="1">1/(ROUNDUP(RAND()*8,0)+1)</f>
        <v>0.16666666666666666</v>
      </c>
      <c r="B2" s="16">
        <f ca="1">(1/A2)*(ROUNDUP(RAND()*10,0)+2)</f>
        <v>30</v>
      </c>
      <c r="C2" s="10"/>
      <c r="D2" s="10"/>
      <c r="E2" s="10"/>
      <c r="F2" s="8">
        <v>1</v>
      </c>
      <c r="G2" s="9" t="s">
        <v>1</v>
      </c>
      <c r="H2" s="9" t="s">
        <v>0</v>
      </c>
      <c r="I2" s="16">
        <f>A2</f>
        <v>0.16666666666666666</v>
      </c>
      <c r="J2" s="9" t="str">
        <f aca="true" t="shared" si="0" ref="J2:J11">" of "&amp;B2&amp;"."</f>
        <v> of 30.</v>
      </c>
      <c r="K2" s="8">
        <v>1</v>
      </c>
      <c r="L2" s="9" t="s">
        <v>1</v>
      </c>
      <c r="M2" s="23">
        <f aca="true" t="shared" si="1" ref="M2:M11">A2*B2</f>
        <v>5</v>
      </c>
    </row>
    <row r="3" spans="1:13" ht="15.75">
      <c r="A3" s="16">
        <f aca="true" ca="1" t="shared" si="2" ref="A3:A11">1/(ROUNDUP(RAND()*8,0)+1)</f>
        <v>0.2</v>
      </c>
      <c r="B3" s="16">
        <f aca="true" ca="1" t="shared" si="3" ref="B3:B11">(1/A3)*(ROUNDUP(RAND()*10,0)+2)</f>
        <v>15</v>
      </c>
      <c r="C3" s="10"/>
      <c r="D3" s="10"/>
      <c r="E3" s="10"/>
      <c r="F3" s="8">
        <f>F2+1</f>
        <v>2</v>
      </c>
      <c r="G3" s="9" t="s">
        <v>1</v>
      </c>
      <c r="H3" s="9" t="s">
        <v>0</v>
      </c>
      <c r="I3" s="16">
        <f aca="true" t="shared" si="4" ref="I3:I11">A3</f>
        <v>0.2</v>
      </c>
      <c r="J3" s="9" t="str">
        <f t="shared" si="0"/>
        <v> of 15.</v>
      </c>
      <c r="K3" s="8">
        <f>K2+1</f>
        <v>2</v>
      </c>
      <c r="L3" s="9" t="s">
        <v>1</v>
      </c>
      <c r="M3" s="23">
        <f t="shared" si="1"/>
        <v>3</v>
      </c>
    </row>
    <row r="4" spans="1:13" ht="15.75">
      <c r="A4" s="16">
        <f ca="1" t="shared" si="2"/>
        <v>0.5</v>
      </c>
      <c r="B4" s="16">
        <f ca="1" t="shared" si="3"/>
        <v>10</v>
      </c>
      <c r="C4" s="10"/>
      <c r="D4" s="10"/>
      <c r="E4" s="10"/>
      <c r="F4" s="8">
        <f aca="true" t="shared" si="5" ref="F4:F21">F3+1</f>
        <v>3</v>
      </c>
      <c r="G4" s="9" t="s">
        <v>1</v>
      </c>
      <c r="H4" s="9" t="s">
        <v>0</v>
      </c>
      <c r="I4" s="16">
        <f t="shared" si="4"/>
        <v>0.5</v>
      </c>
      <c r="J4" s="9" t="str">
        <f t="shared" si="0"/>
        <v> of 10.</v>
      </c>
      <c r="K4" s="8">
        <f aca="true" t="shared" si="6" ref="K4:K11">K3+1</f>
        <v>3</v>
      </c>
      <c r="L4" s="9" t="s">
        <v>1</v>
      </c>
      <c r="M4" s="23">
        <f t="shared" si="1"/>
        <v>5</v>
      </c>
    </row>
    <row r="5" spans="1:13" ht="15.75">
      <c r="A5" s="16">
        <f ca="1" t="shared" si="2"/>
        <v>0.25</v>
      </c>
      <c r="B5" s="16">
        <f ca="1" t="shared" si="3"/>
        <v>40</v>
      </c>
      <c r="C5" s="10"/>
      <c r="D5" s="10"/>
      <c r="E5" s="10"/>
      <c r="F5" s="8">
        <f t="shared" si="5"/>
        <v>4</v>
      </c>
      <c r="G5" s="9" t="s">
        <v>1</v>
      </c>
      <c r="H5" s="9" t="s">
        <v>0</v>
      </c>
      <c r="I5" s="16">
        <f t="shared" si="4"/>
        <v>0.25</v>
      </c>
      <c r="J5" s="9" t="str">
        <f t="shared" si="0"/>
        <v> of 40.</v>
      </c>
      <c r="K5" s="8">
        <f t="shared" si="6"/>
        <v>4</v>
      </c>
      <c r="L5" s="9" t="s">
        <v>1</v>
      </c>
      <c r="M5" s="23">
        <f t="shared" si="1"/>
        <v>10</v>
      </c>
    </row>
    <row r="6" spans="1:13" ht="15.75">
      <c r="A6" s="16">
        <f ca="1" t="shared" si="2"/>
        <v>0.3333333333333333</v>
      </c>
      <c r="B6" s="16">
        <f ca="1" t="shared" si="3"/>
        <v>21</v>
      </c>
      <c r="C6" s="10"/>
      <c r="D6" s="10"/>
      <c r="E6" s="10"/>
      <c r="F6" s="8">
        <f t="shared" si="5"/>
        <v>5</v>
      </c>
      <c r="G6" s="9" t="s">
        <v>1</v>
      </c>
      <c r="H6" s="9" t="s">
        <v>0</v>
      </c>
      <c r="I6" s="16">
        <f t="shared" si="4"/>
        <v>0.3333333333333333</v>
      </c>
      <c r="J6" s="9" t="str">
        <f t="shared" si="0"/>
        <v> of 21.</v>
      </c>
      <c r="K6" s="8">
        <f t="shared" si="6"/>
        <v>5</v>
      </c>
      <c r="L6" s="9" t="s">
        <v>1</v>
      </c>
      <c r="M6" s="23">
        <f t="shared" si="1"/>
        <v>7</v>
      </c>
    </row>
    <row r="7" spans="1:13" ht="15.75">
      <c r="A7" s="16">
        <f ca="1" t="shared" si="2"/>
        <v>0.16666666666666666</v>
      </c>
      <c r="B7" s="16">
        <f ca="1" t="shared" si="3"/>
        <v>54</v>
      </c>
      <c r="C7" s="10"/>
      <c r="D7" s="10"/>
      <c r="E7" s="10"/>
      <c r="F7" s="8">
        <f t="shared" si="5"/>
        <v>6</v>
      </c>
      <c r="G7" s="9" t="s">
        <v>1</v>
      </c>
      <c r="H7" s="9" t="s">
        <v>0</v>
      </c>
      <c r="I7" s="16">
        <f t="shared" si="4"/>
        <v>0.16666666666666666</v>
      </c>
      <c r="J7" s="9" t="str">
        <f t="shared" si="0"/>
        <v> of 54.</v>
      </c>
      <c r="K7" s="8">
        <f t="shared" si="6"/>
        <v>6</v>
      </c>
      <c r="L7" s="9" t="s">
        <v>1</v>
      </c>
      <c r="M7" s="23">
        <f t="shared" si="1"/>
        <v>9</v>
      </c>
    </row>
    <row r="8" spans="1:13" ht="15.75">
      <c r="A8" s="16">
        <f ca="1" t="shared" si="2"/>
        <v>0.5</v>
      </c>
      <c r="B8" s="16">
        <f ca="1" t="shared" si="3"/>
        <v>22</v>
      </c>
      <c r="C8" s="10"/>
      <c r="D8" s="10"/>
      <c r="E8" s="10"/>
      <c r="F8" s="8">
        <f t="shared" si="5"/>
        <v>7</v>
      </c>
      <c r="G8" s="9" t="s">
        <v>1</v>
      </c>
      <c r="H8" s="9" t="s">
        <v>0</v>
      </c>
      <c r="I8" s="16">
        <f t="shared" si="4"/>
        <v>0.5</v>
      </c>
      <c r="J8" s="9" t="str">
        <f t="shared" si="0"/>
        <v> of 22.</v>
      </c>
      <c r="K8" s="8">
        <f t="shared" si="6"/>
        <v>7</v>
      </c>
      <c r="L8" s="9" t="s">
        <v>1</v>
      </c>
      <c r="M8" s="23">
        <f t="shared" si="1"/>
        <v>11</v>
      </c>
    </row>
    <row r="9" spans="1:13" ht="15.75">
      <c r="A9" s="16">
        <f ca="1" t="shared" si="2"/>
        <v>0.25</v>
      </c>
      <c r="B9" s="16">
        <f ca="1" t="shared" si="3"/>
        <v>32</v>
      </c>
      <c r="C9" s="10"/>
      <c r="D9" s="10"/>
      <c r="E9" s="10"/>
      <c r="F9" s="8">
        <f t="shared" si="5"/>
        <v>8</v>
      </c>
      <c r="G9" s="9" t="s">
        <v>1</v>
      </c>
      <c r="H9" s="9" t="s">
        <v>0</v>
      </c>
      <c r="I9" s="16">
        <f t="shared" si="4"/>
        <v>0.25</v>
      </c>
      <c r="J9" s="9" t="str">
        <f t="shared" si="0"/>
        <v> of 32.</v>
      </c>
      <c r="K9" s="8">
        <f t="shared" si="6"/>
        <v>8</v>
      </c>
      <c r="L9" s="9" t="s">
        <v>1</v>
      </c>
      <c r="M9" s="23">
        <f t="shared" si="1"/>
        <v>8</v>
      </c>
    </row>
    <row r="10" spans="1:13" ht="15.75">
      <c r="A10" s="16">
        <f ca="1" t="shared" si="2"/>
        <v>0.5</v>
      </c>
      <c r="B10" s="16">
        <f ca="1" t="shared" si="3"/>
        <v>16</v>
      </c>
      <c r="C10" s="10"/>
      <c r="D10" s="10"/>
      <c r="E10" s="10"/>
      <c r="F10" s="8">
        <f t="shared" si="5"/>
        <v>9</v>
      </c>
      <c r="G10" s="9" t="s">
        <v>1</v>
      </c>
      <c r="H10" s="9" t="s">
        <v>0</v>
      </c>
      <c r="I10" s="16">
        <f t="shared" si="4"/>
        <v>0.5</v>
      </c>
      <c r="J10" s="9" t="str">
        <f t="shared" si="0"/>
        <v> of 16.</v>
      </c>
      <c r="K10" s="8">
        <f t="shared" si="6"/>
        <v>9</v>
      </c>
      <c r="L10" s="9" t="s">
        <v>1</v>
      </c>
      <c r="M10" s="23">
        <f t="shared" si="1"/>
        <v>8</v>
      </c>
    </row>
    <row r="11" spans="1:13" ht="15.75">
      <c r="A11" s="16">
        <f ca="1" t="shared" si="2"/>
        <v>0.1111111111111111</v>
      </c>
      <c r="B11" s="16">
        <f ca="1" t="shared" si="3"/>
        <v>45</v>
      </c>
      <c r="C11" s="10"/>
      <c r="D11" s="10"/>
      <c r="E11" s="10"/>
      <c r="F11" s="8">
        <f t="shared" si="5"/>
        <v>10</v>
      </c>
      <c r="G11" s="9" t="s">
        <v>1</v>
      </c>
      <c r="H11" s="9" t="s">
        <v>0</v>
      </c>
      <c r="I11" s="16">
        <f t="shared" si="4"/>
        <v>0.1111111111111111</v>
      </c>
      <c r="J11" s="9" t="str">
        <f t="shared" si="0"/>
        <v> of 45.</v>
      </c>
      <c r="K11" s="8">
        <f t="shared" si="6"/>
        <v>10</v>
      </c>
      <c r="L11" s="9" t="s">
        <v>1</v>
      </c>
      <c r="M11" s="23">
        <f t="shared" si="1"/>
        <v>5</v>
      </c>
    </row>
    <row r="12" spans="1:13" ht="15.75">
      <c r="A12" s="10">
        <f ca="1">ROUNDUP(RAND()*9,0)</f>
        <v>6</v>
      </c>
      <c r="B12" s="16">
        <f>VLOOKUP(A12,Workings!A$2:K$20,11,FALSE)</f>
        <v>0.8333333333333334</v>
      </c>
      <c r="C12" s="16">
        <f ca="1">(ROUNDUP(RAND()*10,0)+2)*VLOOKUP(A12,Workings!A$2:L$20,12,FALSE)</f>
        <v>48</v>
      </c>
      <c r="D12" s="16"/>
      <c r="E12" s="10"/>
      <c r="F12" s="8">
        <f t="shared" si="5"/>
        <v>11</v>
      </c>
      <c r="G12" s="9" t="s">
        <v>1</v>
      </c>
      <c r="H12" s="9" t="s">
        <v>0</v>
      </c>
      <c r="I12" s="16">
        <f>B12</f>
        <v>0.8333333333333334</v>
      </c>
      <c r="J12" s="9" t="str">
        <f aca="true" t="shared" si="7" ref="J12:J21">" of "&amp;C12&amp;"."</f>
        <v> of 48.</v>
      </c>
      <c r="K12" s="8">
        <f aca="true" t="shared" si="8" ref="K12:K21">K11+1</f>
        <v>11</v>
      </c>
      <c r="L12" s="9" t="s">
        <v>1</v>
      </c>
      <c r="M12" s="23">
        <f aca="true" t="shared" si="9" ref="M12:M21">B12*C12</f>
        <v>40</v>
      </c>
    </row>
    <row r="13" spans="1:13" ht="15.75">
      <c r="A13" s="10">
        <f aca="true" ca="1" t="shared" si="10" ref="A13:A21">ROUNDUP(RAND()*9,0)</f>
        <v>4</v>
      </c>
      <c r="B13" s="16">
        <f>VLOOKUP(A13,Workings!A$2:K$20,11,FALSE)</f>
        <v>0.6</v>
      </c>
      <c r="C13" s="16">
        <f ca="1">(ROUNDUP(RAND()*10,0)+2)*VLOOKUP(A13,Workings!A$2:L$20,12,FALSE)</f>
        <v>25</v>
      </c>
      <c r="D13" s="16"/>
      <c r="E13" s="10"/>
      <c r="F13" s="8">
        <f t="shared" si="5"/>
        <v>12</v>
      </c>
      <c r="G13" s="9" t="s">
        <v>1</v>
      </c>
      <c r="H13" s="9" t="s">
        <v>0</v>
      </c>
      <c r="I13" s="16">
        <f aca="true" t="shared" si="11" ref="I13:I21">B13</f>
        <v>0.6</v>
      </c>
      <c r="J13" s="9" t="str">
        <f t="shared" si="7"/>
        <v> of 25.</v>
      </c>
      <c r="K13" s="8">
        <f t="shared" si="8"/>
        <v>12</v>
      </c>
      <c r="L13" s="9" t="s">
        <v>1</v>
      </c>
      <c r="M13" s="23">
        <f t="shared" si="9"/>
        <v>15</v>
      </c>
    </row>
    <row r="14" spans="1:13" ht="15.75">
      <c r="A14" s="10">
        <f ca="1" t="shared" si="10"/>
        <v>3</v>
      </c>
      <c r="B14" s="16">
        <f>VLOOKUP(A14,Workings!A$2:K$20,11,FALSE)</f>
        <v>0.4</v>
      </c>
      <c r="C14" s="16">
        <f ca="1">(ROUNDUP(RAND()*10,0)+2)*VLOOKUP(A14,Workings!A$2:L$20,12,FALSE)</f>
        <v>15</v>
      </c>
      <c r="D14" s="16"/>
      <c r="E14" s="10"/>
      <c r="F14" s="8">
        <f t="shared" si="5"/>
        <v>13</v>
      </c>
      <c r="G14" s="9" t="s">
        <v>1</v>
      </c>
      <c r="H14" s="9" t="s">
        <v>0</v>
      </c>
      <c r="I14" s="16">
        <f t="shared" si="11"/>
        <v>0.4</v>
      </c>
      <c r="J14" s="9" t="str">
        <f t="shared" si="7"/>
        <v> of 15.</v>
      </c>
      <c r="K14" s="8">
        <f t="shared" si="8"/>
        <v>13</v>
      </c>
      <c r="L14" s="9" t="s">
        <v>1</v>
      </c>
      <c r="M14" s="23">
        <f t="shared" si="9"/>
        <v>6</v>
      </c>
    </row>
    <row r="15" spans="1:13" ht="15.75">
      <c r="A15" s="10">
        <f ca="1" t="shared" si="10"/>
        <v>7</v>
      </c>
      <c r="B15" s="16">
        <f>VLOOKUP(A15,Workings!A$2:K$20,11,FALSE)</f>
        <v>0.2857142857142857</v>
      </c>
      <c r="C15" s="16">
        <f ca="1">(ROUNDUP(RAND()*10,0)+2)*VLOOKUP(A15,Workings!A$2:L$20,12,FALSE)</f>
        <v>28</v>
      </c>
      <c r="D15" s="16"/>
      <c r="E15" s="10"/>
      <c r="F15" s="8">
        <f t="shared" si="5"/>
        <v>14</v>
      </c>
      <c r="G15" s="9" t="s">
        <v>1</v>
      </c>
      <c r="H15" s="9" t="s">
        <v>0</v>
      </c>
      <c r="I15" s="16">
        <f t="shared" si="11"/>
        <v>0.2857142857142857</v>
      </c>
      <c r="J15" s="9" t="str">
        <f t="shared" si="7"/>
        <v> of 28.</v>
      </c>
      <c r="K15" s="8">
        <f t="shared" si="8"/>
        <v>14</v>
      </c>
      <c r="L15" s="9" t="s">
        <v>1</v>
      </c>
      <c r="M15" s="23">
        <f t="shared" si="9"/>
        <v>8</v>
      </c>
    </row>
    <row r="16" spans="1:13" ht="15.75">
      <c r="A16" s="10">
        <f ca="1" t="shared" si="10"/>
        <v>7</v>
      </c>
      <c r="B16" s="16">
        <f>VLOOKUP(A16,Workings!A$2:K$20,11,FALSE)</f>
        <v>0.2857142857142857</v>
      </c>
      <c r="C16" s="16">
        <f ca="1">(ROUNDUP(RAND()*10,0)+2)*VLOOKUP(A16,Workings!A$2:L$20,12,FALSE)</f>
        <v>49</v>
      </c>
      <c r="D16" s="16"/>
      <c r="E16" s="10"/>
      <c r="F16" s="8">
        <f t="shared" si="5"/>
        <v>15</v>
      </c>
      <c r="G16" s="9" t="s">
        <v>1</v>
      </c>
      <c r="H16" s="9" t="s">
        <v>0</v>
      </c>
      <c r="I16" s="16">
        <f t="shared" si="11"/>
        <v>0.2857142857142857</v>
      </c>
      <c r="J16" s="9" t="str">
        <f t="shared" si="7"/>
        <v> of 49.</v>
      </c>
      <c r="K16" s="8">
        <f t="shared" si="8"/>
        <v>15</v>
      </c>
      <c r="L16" s="9" t="s">
        <v>1</v>
      </c>
      <c r="M16" s="23">
        <f t="shared" si="9"/>
        <v>14</v>
      </c>
    </row>
    <row r="17" spans="1:13" ht="15.75">
      <c r="A17" s="10">
        <f ca="1" t="shared" si="10"/>
        <v>9</v>
      </c>
      <c r="B17" s="16">
        <f>VLOOKUP(A17,Workings!A$2:K$20,11,FALSE)</f>
        <v>0.5714285714285714</v>
      </c>
      <c r="C17" s="16">
        <f ca="1">(ROUNDUP(RAND()*10,0)+2)*VLOOKUP(A17,Workings!A$2:L$20,12,FALSE)</f>
        <v>49</v>
      </c>
      <c r="D17" s="16"/>
      <c r="E17" s="10"/>
      <c r="F17" s="8">
        <f t="shared" si="5"/>
        <v>16</v>
      </c>
      <c r="G17" s="9" t="s">
        <v>1</v>
      </c>
      <c r="H17" s="9" t="s">
        <v>0</v>
      </c>
      <c r="I17" s="16">
        <f t="shared" si="11"/>
        <v>0.5714285714285714</v>
      </c>
      <c r="J17" s="9" t="str">
        <f t="shared" si="7"/>
        <v> of 49.</v>
      </c>
      <c r="K17" s="8">
        <f t="shared" si="8"/>
        <v>16</v>
      </c>
      <c r="L17" s="9" t="s">
        <v>1</v>
      </c>
      <c r="M17" s="23">
        <f t="shared" si="9"/>
        <v>28</v>
      </c>
    </row>
    <row r="18" spans="1:13" ht="15.75">
      <c r="A18" s="10">
        <f ca="1" t="shared" si="10"/>
        <v>6</v>
      </c>
      <c r="B18" s="16">
        <f>VLOOKUP(A18,Workings!A$2:K$20,11,FALSE)</f>
        <v>0.8333333333333334</v>
      </c>
      <c r="C18" s="16">
        <f ca="1">(ROUNDUP(RAND()*10,0)+2)*VLOOKUP(A18,Workings!A$2:L$20,12,FALSE)</f>
        <v>72</v>
      </c>
      <c r="D18" s="16"/>
      <c r="E18" s="10"/>
      <c r="F18" s="8">
        <f t="shared" si="5"/>
        <v>17</v>
      </c>
      <c r="G18" s="9" t="s">
        <v>1</v>
      </c>
      <c r="H18" s="9" t="s">
        <v>0</v>
      </c>
      <c r="I18" s="16">
        <f t="shared" si="11"/>
        <v>0.8333333333333334</v>
      </c>
      <c r="J18" s="9" t="str">
        <f t="shared" si="7"/>
        <v> of 72.</v>
      </c>
      <c r="K18" s="8">
        <f t="shared" si="8"/>
        <v>17</v>
      </c>
      <c r="L18" s="9" t="s">
        <v>1</v>
      </c>
      <c r="M18" s="23">
        <f t="shared" si="9"/>
        <v>60</v>
      </c>
    </row>
    <row r="19" spans="1:13" ht="15.75">
      <c r="A19" s="10">
        <f ca="1" t="shared" si="10"/>
        <v>8</v>
      </c>
      <c r="B19" s="16">
        <f>VLOOKUP(A19,Workings!A$2:K$20,11,FALSE)</f>
        <v>0.42857142857142855</v>
      </c>
      <c r="C19" s="16">
        <f ca="1">(ROUNDUP(RAND()*10,0)+2)*VLOOKUP(A19,Workings!A$2:L$20,12,FALSE)</f>
        <v>63</v>
      </c>
      <c r="D19" s="16"/>
      <c r="E19" s="10"/>
      <c r="F19" s="8">
        <f t="shared" si="5"/>
        <v>18</v>
      </c>
      <c r="G19" s="9" t="s">
        <v>1</v>
      </c>
      <c r="H19" s="9" t="s">
        <v>0</v>
      </c>
      <c r="I19" s="16">
        <f t="shared" si="11"/>
        <v>0.42857142857142855</v>
      </c>
      <c r="J19" s="9" t="str">
        <f t="shared" si="7"/>
        <v> of 63.</v>
      </c>
      <c r="K19" s="8">
        <f t="shared" si="8"/>
        <v>18</v>
      </c>
      <c r="L19" s="9" t="s">
        <v>1</v>
      </c>
      <c r="M19" s="23">
        <f t="shared" si="9"/>
        <v>27</v>
      </c>
    </row>
    <row r="20" spans="1:13" ht="15.75">
      <c r="A20" s="10">
        <f ca="1" t="shared" si="10"/>
        <v>7</v>
      </c>
      <c r="B20" s="16">
        <f>VLOOKUP(A20,Workings!A$2:K$20,11,FALSE)</f>
        <v>0.2857142857142857</v>
      </c>
      <c r="C20" s="16">
        <f ca="1">(ROUNDUP(RAND()*10,0)+2)*VLOOKUP(A20,Workings!A$2:L$20,12,FALSE)</f>
        <v>28</v>
      </c>
      <c r="D20" s="16"/>
      <c r="E20" s="10"/>
      <c r="F20" s="8">
        <f t="shared" si="5"/>
        <v>19</v>
      </c>
      <c r="G20" s="9" t="s">
        <v>1</v>
      </c>
      <c r="H20" s="9" t="s">
        <v>0</v>
      </c>
      <c r="I20" s="16">
        <f t="shared" si="11"/>
        <v>0.2857142857142857</v>
      </c>
      <c r="J20" s="9" t="str">
        <f t="shared" si="7"/>
        <v> of 28.</v>
      </c>
      <c r="K20" s="8">
        <f t="shared" si="8"/>
        <v>19</v>
      </c>
      <c r="L20" s="9" t="s">
        <v>1</v>
      </c>
      <c r="M20" s="23">
        <f t="shared" si="9"/>
        <v>8</v>
      </c>
    </row>
    <row r="21" spans="1:13" ht="15.75">
      <c r="A21" s="10">
        <f ca="1" t="shared" si="10"/>
        <v>6</v>
      </c>
      <c r="B21" s="16">
        <f>VLOOKUP(A21,Workings!A$2:K$20,11,FALSE)</f>
        <v>0.8333333333333334</v>
      </c>
      <c r="C21" s="16">
        <f ca="1">(ROUNDUP(RAND()*10,0)+2)*VLOOKUP(A21,Workings!A$2:L$20,12,FALSE)</f>
        <v>30</v>
      </c>
      <c r="D21" s="16"/>
      <c r="E21" s="10"/>
      <c r="F21" s="8">
        <f t="shared" si="5"/>
        <v>20</v>
      </c>
      <c r="G21" s="9" t="s">
        <v>1</v>
      </c>
      <c r="H21" s="9" t="s">
        <v>0</v>
      </c>
      <c r="I21" s="16">
        <f t="shared" si="11"/>
        <v>0.8333333333333334</v>
      </c>
      <c r="J21" s="9" t="str">
        <f t="shared" si="7"/>
        <v> of 30.</v>
      </c>
      <c r="K21" s="8">
        <f t="shared" si="8"/>
        <v>20</v>
      </c>
      <c r="L21" s="9" t="s">
        <v>1</v>
      </c>
      <c r="M21" s="23">
        <f t="shared" si="9"/>
        <v>25</v>
      </c>
    </row>
  </sheetData>
  <sheetProtection/>
  <printOptions horizontalCentered="1"/>
  <pageMargins left="0.7500000000000001" right="0.7500000000000001" top="1" bottom="1" header="0.5" footer="0.5"/>
  <pageSetup orientation="portrait" paperSize="9" scale="202" r:id="rId2"/>
  <headerFooter alignWithMargins="0">
    <oddHeader>&amp;C&amp;16&amp;A</oddHeader>
  </headerFooter>
  <colBreaks count="1" manualBreakCount="1">
    <brk id="10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H25" sqref="H25"/>
    </sheetView>
  </sheetViews>
  <sheetFormatPr defaultColWidth="10.875" defaultRowHeight="15.75"/>
  <cols>
    <col min="1" max="4" width="11.00390625" style="11" bestFit="1" customWidth="1"/>
    <col min="5" max="5" width="3.125" style="11" customWidth="1"/>
    <col min="6" max="6" width="3.50390625" style="12" bestFit="1" customWidth="1"/>
    <col min="7" max="7" width="1.625" style="13" bestFit="1" customWidth="1"/>
    <col min="8" max="8" width="69.375" style="11" customWidth="1"/>
    <col min="9" max="9" width="3.50390625" style="12" bestFit="1" customWidth="1"/>
    <col min="10" max="10" width="1.625" style="13" bestFit="1" customWidth="1"/>
    <col min="11" max="11" width="11.00390625" style="11" bestFit="1" customWidth="1"/>
    <col min="12" max="16384" width="10.875" style="11" customWidth="1"/>
  </cols>
  <sheetData>
    <row r="2" spans="1:11" ht="22.5" customHeight="1">
      <c r="A2" s="7">
        <f ca="1">ROUNDUP(RAND()*3,0)</f>
        <v>2</v>
      </c>
      <c r="B2" s="7">
        <f ca="1">ROUNDUP(RAND()*2,0)+3</f>
        <v>5</v>
      </c>
      <c r="C2" s="7">
        <f ca="1">ROUNDUP(RAND()*10,0)+2</f>
        <v>3</v>
      </c>
      <c r="D2" s="7">
        <f ca="1">ROUNDUP(RAND()*10,0)+2</f>
        <v>4</v>
      </c>
      <c r="E2" s="7"/>
      <c r="F2" s="8">
        <v>1</v>
      </c>
      <c r="G2" s="9" t="s">
        <v>1</v>
      </c>
      <c r="H2" s="14" t="str">
        <f>"I "&amp;VLOOKUP(A2,Workings!A$2:F$4,6,FALSE)&amp;" a number and then "&amp;VLOOKUP(B2,Workings!A$5:F$6,6,FALSE)&amp;" "&amp;C2&amp;". The answer is "&amp;IF(B2=4,D2*VLOOKUP(A2,Workings!A$2:G$4,7,FALSE)+C2,D2*VLOOKUP(A2,Workings!A$2:G$4,7,FALSE)-C2)&amp;". What was my number?"</f>
        <v>I triple a number and then subtract 3. The answer is 9. What was my number?</v>
      </c>
      <c r="I2" s="8">
        <v>1</v>
      </c>
      <c r="J2" s="9" t="s">
        <v>1</v>
      </c>
      <c r="K2" s="10">
        <f aca="true" t="shared" si="0" ref="K2:K11">D2</f>
        <v>4</v>
      </c>
    </row>
    <row r="3" spans="1:11" ht="22.5" customHeight="1">
      <c r="A3" s="7">
        <f aca="true" ca="1" t="shared" si="1" ref="A3:A11">ROUNDUP(RAND()*3,0)</f>
        <v>2</v>
      </c>
      <c r="B3" s="7">
        <f aca="true" ca="1" t="shared" si="2" ref="B3:B11">ROUNDUP(RAND()*2,0)+3</f>
        <v>5</v>
      </c>
      <c r="C3" s="7">
        <f aca="true" ca="1" t="shared" si="3" ref="C3:D11">ROUNDUP(RAND()*10,0)+2</f>
        <v>10</v>
      </c>
      <c r="D3" s="7">
        <f ca="1" t="shared" si="3"/>
        <v>5</v>
      </c>
      <c r="E3" s="7"/>
      <c r="F3" s="8">
        <f>F2+1</f>
        <v>2</v>
      </c>
      <c r="G3" s="9" t="s">
        <v>1</v>
      </c>
      <c r="H3" s="14" t="str">
        <f>"I "&amp;VLOOKUP(A3,Workings!A$2:F$4,6,FALSE)&amp;" a number and then "&amp;VLOOKUP(B3,Workings!A$5:F$6,6,FALSE)&amp;" "&amp;C3&amp;". The answer is "&amp;IF(B3=4,D3*VLOOKUP(A3,Workings!A$2:G$4,7,FALSE)+C3,D3*VLOOKUP(A3,Workings!A$2:G$4,7,FALSE)-C3)&amp;". What was my number?"</f>
        <v>I triple a number and then subtract 10. The answer is 5. What was my number?</v>
      </c>
      <c r="I3" s="8">
        <f>I2+1</f>
        <v>2</v>
      </c>
      <c r="J3" s="9" t="s">
        <v>1</v>
      </c>
      <c r="K3" s="10">
        <f t="shared" si="0"/>
        <v>5</v>
      </c>
    </row>
    <row r="4" spans="1:11" ht="22.5" customHeight="1">
      <c r="A4" s="7">
        <f ca="1" t="shared" si="1"/>
        <v>3</v>
      </c>
      <c r="B4" s="7">
        <f ca="1" t="shared" si="2"/>
        <v>4</v>
      </c>
      <c r="C4" s="7">
        <f ca="1" t="shared" si="3"/>
        <v>11</v>
      </c>
      <c r="D4" s="7">
        <f ca="1" t="shared" si="3"/>
        <v>5</v>
      </c>
      <c r="E4" s="7"/>
      <c r="F4" s="8">
        <f aca="true" t="shared" si="4" ref="F4:F11">F3+1</f>
        <v>3</v>
      </c>
      <c r="G4" s="9" t="s">
        <v>1</v>
      </c>
      <c r="H4" s="14" t="str">
        <f>"I "&amp;VLOOKUP(A4,Workings!A$2:F$4,6,FALSE)&amp;" a number and then "&amp;VLOOKUP(B4,Workings!A$5:F$6,6,FALSE)&amp;" "&amp;C4&amp;". The answer is "&amp;IF(B4=4,D4*VLOOKUP(A4,Workings!A$2:G$4,7,FALSE)+C4,D4*VLOOKUP(A4,Workings!A$2:G$4,7,FALSE)-C4)&amp;". What was my number?"</f>
        <v>I halve a number and then add 11. The answer is 13.5. What was my number?</v>
      </c>
      <c r="I4" s="8">
        <f aca="true" t="shared" si="5" ref="I4:I11">I3+1</f>
        <v>3</v>
      </c>
      <c r="J4" s="9" t="s">
        <v>1</v>
      </c>
      <c r="K4" s="10">
        <f t="shared" si="0"/>
        <v>5</v>
      </c>
    </row>
    <row r="5" spans="1:11" ht="22.5" customHeight="1">
      <c r="A5" s="7">
        <f ca="1" t="shared" si="1"/>
        <v>1</v>
      </c>
      <c r="B5" s="7">
        <f ca="1" t="shared" si="2"/>
        <v>4</v>
      </c>
      <c r="C5" s="7">
        <f ca="1" t="shared" si="3"/>
        <v>12</v>
      </c>
      <c r="D5" s="7">
        <f ca="1" t="shared" si="3"/>
        <v>10</v>
      </c>
      <c r="E5" s="7"/>
      <c r="F5" s="8">
        <f t="shared" si="4"/>
        <v>4</v>
      </c>
      <c r="G5" s="9" t="s">
        <v>1</v>
      </c>
      <c r="H5" s="14" t="str">
        <f>"I "&amp;VLOOKUP(A5,Workings!A$2:F$4,6,FALSE)&amp;" a number and then "&amp;VLOOKUP(B5,Workings!A$5:F$6,6,FALSE)&amp;" "&amp;C5&amp;". The answer is "&amp;IF(B5=4,D5*VLOOKUP(A5,Workings!A$2:G$4,7,FALSE)+C5,D5*VLOOKUP(A5,Workings!A$2:G$4,7,FALSE)-C5)&amp;". What was my number?"</f>
        <v>I double a number and then add 12. The answer is 32. What was my number?</v>
      </c>
      <c r="I5" s="8">
        <f t="shared" si="5"/>
        <v>4</v>
      </c>
      <c r="J5" s="9" t="s">
        <v>1</v>
      </c>
      <c r="K5" s="10">
        <f t="shared" si="0"/>
        <v>10</v>
      </c>
    </row>
    <row r="6" spans="1:11" ht="22.5" customHeight="1">
      <c r="A6" s="7">
        <f ca="1" t="shared" si="1"/>
        <v>1</v>
      </c>
      <c r="B6" s="7">
        <f ca="1" t="shared" si="2"/>
        <v>4</v>
      </c>
      <c r="C6" s="7">
        <f ca="1" t="shared" si="3"/>
        <v>10</v>
      </c>
      <c r="D6" s="7">
        <f ca="1" t="shared" si="3"/>
        <v>9</v>
      </c>
      <c r="E6" s="7"/>
      <c r="F6" s="8">
        <f t="shared" si="4"/>
        <v>5</v>
      </c>
      <c r="G6" s="9" t="s">
        <v>1</v>
      </c>
      <c r="H6" s="14" t="str">
        <f>"I "&amp;VLOOKUP(A6,Workings!A$2:F$4,6,FALSE)&amp;" a number and then "&amp;VLOOKUP(B6,Workings!A$5:F$6,6,FALSE)&amp;" "&amp;C6&amp;". The answer is "&amp;IF(B6=4,D6*VLOOKUP(A6,Workings!A$2:G$4,7,FALSE)+C6,D6*VLOOKUP(A6,Workings!A$2:G$4,7,FALSE)-C6)&amp;". What was my number?"</f>
        <v>I double a number and then add 10. The answer is 28. What was my number?</v>
      </c>
      <c r="I6" s="8">
        <f t="shared" si="5"/>
        <v>5</v>
      </c>
      <c r="J6" s="9" t="s">
        <v>1</v>
      </c>
      <c r="K6" s="10">
        <f t="shared" si="0"/>
        <v>9</v>
      </c>
    </row>
    <row r="7" spans="1:11" ht="22.5" customHeight="1">
      <c r="A7" s="7">
        <f ca="1" t="shared" si="1"/>
        <v>3</v>
      </c>
      <c r="B7" s="7">
        <f ca="1" t="shared" si="2"/>
        <v>4</v>
      </c>
      <c r="C7" s="7">
        <f ca="1" t="shared" si="3"/>
        <v>11</v>
      </c>
      <c r="D7" s="7">
        <f ca="1" t="shared" si="3"/>
        <v>4</v>
      </c>
      <c r="E7" s="7"/>
      <c r="F7" s="8">
        <f t="shared" si="4"/>
        <v>6</v>
      </c>
      <c r="G7" s="9" t="s">
        <v>1</v>
      </c>
      <c r="H7" s="14" t="str">
        <f>"I "&amp;VLOOKUP(A7,Workings!A$2:F$4,6,FALSE)&amp;" a number and then "&amp;VLOOKUP(B7,Workings!A$5:F$6,6,FALSE)&amp;" "&amp;C7&amp;". The answer is "&amp;IF(B7=4,D7*VLOOKUP(A7,Workings!A$2:G$4,7,FALSE)+C7,D7*VLOOKUP(A7,Workings!A$2:G$4,7,FALSE)-C7)&amp;". What was my number?"</f>
        <v>I halve a number and then add 11. The answer is 13. What was my number?</v>
      </c>
      <c r="I7" s="8">
        <f t="shared" si="5"/>
        <v>6</v>
      </c>
      <c r="J7" s="9" t="s">
        <v>1</v>
      </c>
      <c r="K7" s="10">
        <f t="shared" si="0"/>
        <v>4</v>
      </c>
    </row>
    <row r="8" spans="1:11" ht="22.5" customHeight="1">
      <c r="A8" s="7">
        <f ca="1" t="shared" si="1"/>
        <v>3</v>
      </c>
      <c r="B8" s="7">
        <f ca="1" t="shared" si="2"/>
        <v>4</v>
      </c>
      <c r="C8" s="7">
        <f ca="1" t="shared" si="3"/>
        <v>10</v>
      </c>
      <c r="D8" s="7">
        <f ca="1" t="shared" si="3"/>
        <v>5</v>
      </c>
      <c r="E8" s="7"/>
      <c r="F8" s="8">
        <f t="shared" si="4"/>
        <v>7</v>
      </c>
      <c r="G8" s="9" t="s">
        <v>1</v>
      </c>
      <c r="H8" s="14" t="str">
        <f>"I "&amp;VLOOKUP(A8,Workings!A$2:F$4,6,FALSE)&amp;" a number and then "&amp;VLOOKUP(B8,Workings!A$5:F$6,6,FALSE)&amp;" "&amp;C8&amp;". The answer is "&amp;IF(B8=4,D8*VLOOKUP(A8,Workings!A$2:G$4,7,FALSE)+C8,D8*VLOOKUP(A8,Workings!A$2:G$4,7,FALSE)-C8)&amp;". What was my number?"</f>
        <v>I halve a number and then add 10. The answer is 12.5. What was my number?</v>
      </c>
      <c r="I8" s="8">
        <f t="shared" si="5"/>
        <v>7</v>
      </c>
      <c r="J8" s="9" t="s">
        <v>1</v>
      </c>
      <c r="K8" s="10">
        <f t="shared" si="0"/>
        <v>5</v>
      </c>
    </row>
    <row r="9" spans="1:11" ht="22.5" customHeight="1">
      <c r="A9" s="7">
        <f ca="1" t="shared" si="1"/>
        <v>2</v>
      </c>
      <c r="B9" s="7">
        <f ca="1" t="shared" si="2"/>
        <v>4</v>
      </c>
      <c r="C9" s="7">
        <f ca="1" t="shared" si="3"/>
        <v>8</v>
      </c>
      <c r="D9" s="7">
        <f ca="1" t="shared" si="3"/>
        <v>5</v>
      </c>
      <c r="E9" s="7"/>
      <c r="F9" s="8">
        <f t="shared" si="4"/>
        <v>8</v>
      </c>
      <c r="G9" s="9" t="s">
        <v>1</v>
      </c>
      <c r="H9" s="14" t="str">
        <f>"I "&amp;VLOOKUP(A9,Workings!A$2:F$4,6,FALSE)&amp;" a number and then "&amp;VLOOKUP(B9,Workings!A$5:F$6,6,FALSE)&amp;" "&amp;C9&amp;". The answer is "&amp;IF(B9=4,D9*VLOOKUP(A9,Workings!A$2:G$4,7,FALSE)+C9,D9*VLOOKUP(A9,Workings!A$2:G$4,7,FALSE)-C9)&amp;". What was my number?"</f>
        <v>I triple a number and then add 8. The answer is 23. What was my number?</v>
      </c>
      <c r="I9" s="8">
        <f t="shared" si="5"/>
        <v>8</v>
      </c>
      <c r="J9" s="9" t="s">
        <v>1</v>
      </c>
      <c r="K9" s="10">
        <f t="shared" si="0"/>
        <v>5</v>
      </c>
    </row>
    <row r="10" spans="1:11" ht="22.5" customHeight="1">
      <c r="A10" s="7">
        <f ca="1" t="shared" si="1"/>
        <v>1</v>
      </c>
      <c r="B10" s="7">
        <f ca="1" t="shared" si="2"/>
        <v>5</v>
      </c>
      <c r="C10" s="7">
        <f ca="1" t="shared" si="3"/>
        <v>3</v>
      </c>
      <c r="D10" s="7">
        <f ca="1" t="shared" si="3"/>
        <v>6</v>
      </c>
      <c r="E10" s="7"/>
      <c r="F10" s="8">
        <f t="shared" si="4"/>
        <v>9</v>
      </c>
      <c r="G10" s="9" t="s">
        <v>1</v>
      </c>
      <c r="H10" s="14" t="str">
        <f>"I "&amp;VLOOKUP(A10,Workings!A$2:F$4,6,FALSE)&amp;" a number and then "&amp;VLOOKUP(B10,Workings!A$5:F$6,6,FALSE)&amp;" "&amp;C10&amp;". The answer is "&amp;IF(B10=4,D10*VLOOKUP(A10,Workings!A$2:G$4,7,FALSE)+C10,D10*VLOOKUP(A10,Workings!A$2:G$4,7,FALSE)-C10)&amp;". What was my number?"</f>
        <v>I double a number and then subtract 3. The answer is 9. What was my number?</v>
      </c>
      <c r="I10" s="8">
        <f t="shared" si="5"/>
        <v>9</v>
      </c>
      <c r="J10" s="9" t="s">
        <v>1</v>
      </c>
      <c r="K10" s="10">
        <f t="shared" si="0"/>
        <v>6</v>
      </c>
    </row>
    <row r="11" spans="1:11" ht="22.5" customHeight="1">
      <c r="A11" s="7">
        <f ca="1" t="shared" si="1"/>
        <v>3</v>
      </c>
      <c r="B11" s="7">
        <f ca="1" t="shared" si="2"/>
        <v>4</v>
      </c>
      <c r="C11" s="7">
        <f ca="1" t="shared" si="3"/>
        <v>8</v>
      </c>
      <c r="D11" s="7">
        <f ca="1" t="shared" si="3"/>
        <v>4</v>
      </c>
      <c r="E11" s="7"/>
      <c r="F11" s="8">
        <f t="shared" si="4"/>
        <v>10</v>
      </c>
      <c r="G11" s="9" t="s">
        <v>1</v>
      </c>
      <c r="H11" s="14" t="str">
        <f>"I "&amp;VLOOKUP(A11,Workings!A$2:F$4,6,FALSE)&amp;" a number and then "&amp;VLOOKUP(B11,Workings!A$5:F$6,6,FALSE)&amp;" "&amp;C11&amp;". The answer is "&amp;IF(B11=4,D11*VLOOKUP(A11,Workings!A$2:G$4,7,FALSE)+C11,D11*VLOOKUP(A11,Workings!A$2:G$4,7,FALSE)-C11)&amp;". What was my number?"</f>
        <v>I halve a number and then add 8. The answer is 10. What was my number?</v>
      </c>
      <c r="I11" s="8">
        <f t="shared" si="5"/>
        <v>10</v>
      </c>
      <c r="J11" s="9" t="s">
        <v>1</v>
      </c>
      <c r="K11" s="10">
        <f t="shared" si="0"/>
        <v>4</v>
      </c>
    </row>
    <row r="12" spans="6:10" ht="15.75">
      <c r="F12" s="8"/>
      <c r="G12" s="9"/>
      <c r="I12" s="8"/>
      <c r="J12" s="9"/>
    </row>
    <row r="13" spans="6:10" ht="15.75">
      <c r="F13" s="8"/>
      <c r="G13" s="9"/>
      <c r="I13" s="8"/>
      <c r="J13" s="9"/>
    </row>
    <row r="14" spans="6:10" ht="15.75">
      <c r="F14" s="8"/>
      <c r="G14" s="9"/>
      <c r="I14" s="8"/>
      <c r="J14" s="9"/>
    </row>
    <row r="15" spans="6:10" ht="15.75">
      <c r="F15" s="8"/>
      <c r="G15" s="9"/>
      <c r="I15" s="8"/>
      <c r="J15" s="9"/>
    </row>
    <row r="16" spans="6:10" ht="15.75">
      <c r="F16" s="8"/>
      <c r="G16" s="9"/>
      <c r="I16" s="8"/>
      <c r="J16" s="9"/>
    </row>
    <row r="17" spans="6:10" ht="15.75">
      <c r="F17" s="8"/>
      <c r="G17" s="9"/>
      <c r="I17" s="8"/>
      <c r="J17" s="9"/>
    </row>
    <row r="18" spans="6:10" ht="15.75">
      <c r="F18" s="8"/>
      <c r="G18" s="9"/>
      <c r="I18" s="8"/>
      <c r="J18" s="9"/>
    </row>
    <row r="19" spans="6:10" ht="15.75">
      <c r="F19" s="8"/>
      <c r="G19" s="9"/>
      <c r="I19" s="8"/>
      <c r="J19" s="9"/>
    </row>
    <row r="20" spans="6:10" ht="15.75">
      <c r="F20" s="8"/>
      <c r="G20" s="9"/>
      <c r="I20" s="8"/>
      <c r="J20" s="9"/>
    </row>
    <row r="21" spans="6:10" ht="15.75">
      <c r="F21" s="8"/>
      <c r="G21" s="9"/>
      <c r="I21" s="8"/>
      <c r="J21" s="9"/>
    </row>
  </sheetData>
  <sheetProtection/>
  <printOptions horizontalCentered="1"/>
  <pageMargins left="0.7500000000000001" right="0.7500000000000001" top="1" bottom="1" header="0.5" footer="0.5"/>
  <pageSetup orientation="landscape" paperSize="9" scale="153" r:id="rId2"/>
  <headerFooter alignWithMargins="0">
    <oddHeader>&amp;C&amp;A</oddHeader>
  </headerFooter>
  <colBreaks count="2" manualBreakCount="2">
    <brk id="4" max="65535" man="1"/>
    <brk id="8" max="11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view="pageBreakPreview" zoomScale="60" zoomScalePageLayoutView="0" workbookViewId="0" topLeftCell="A1">
      <selection activeCell="R58" sqref="R58"/>
    </sheetView>
  </sheetViews>
  <sheetFormatPr defaultColWidth="10.875" defaultRowHeight="15.75"/>
  <cols>
    <col min="1" max="3" width="11.00390625" style="11" bestFit="1" customWidth="1"/>
    <col min="4" max="4" width="10.875" style="11" customWidth="1"/>
    <col min="5" max="5" width="3.125" style="11" customWidth="1"/>
    <col min="6" max="6" width="3.50390625" style="12" bestFit="1" customWidth="1"/>
    <col min="7" max="7" width="1.625" style="13" bestFit="1" customWidth="1"/>
    <col min="8" max="8" width="30.375" style="11" customWidth="1"/>
    <col min="9" max="9" width="3.50390625" style="12" bestFit="1" customWidth="1"/>
    <col min="10" max="10" width="1.625" style="13" bestFit="1" customWidth="1"/>
    <col min="11" max="16384" width="10.875" style="11" customWidth="1"/>
  </cols>
  <sheetData>
    <row r="2" spans="1:11" ht="15.75">
      <c r="A2" s="7">
        <f ca="1">ROUNDUP(RAND()*10,0)+2</f>
        <v>4</v>
      </c>
      <c r="B2" s="7">
        <f ca="1">ROUNDUP(RAND()*10,0)+2</f>
        <v>7</v>
      </c>
      <c r="C2" s="7"/>
      <c r="D2" s="7"/>
      <c r="E2" s="7"/>
      <c r="F2" s="8">
        <v>1</v>
      </c>
      <c r="G2" s="9" t="s">
        <v>1</v>
      </c>
      <c r="H2" s="7" t="str">
        <f>"Solve the equation "&amp;A2&amp;"x = "&amp;(A2*B2)</f>
        <v>Solve the equation 4x = 28</v>
      </c>
      <c r="I2" s="8">
        <v>1</v>
      </c>
      <c r="J2" s="9" t="s">
        <v>1</v>
      </c>
      <c r="K2" s="10" t="str">
        <f aca="true" t="shared" si="0" ref="K2:K21">"x = "&amp;B2</f>
        <v>x = 7</v>
      </c>
    </row>
    <row r="3" spans="1:11" ht="15.75">
      <c r="A3" s="7">
        <f aca="true" ca="1" t="shared" si="1" ref="A3:B11">ROUNDUP(RAND()*10,0)+2</f>
        <v>9</v>
      </c>
      <c r="B3" s="7">
        <f ca="1" t="shared" si="1"/>
        <v>5</v>
      </c>
      <c r="C3" s="7"/>
      <c r="D3" s="7"/>
      <c r="E3" s="7"/>
      <c r="F3" s="8">
        <f>F2+1</f>
        <v>2</v>
      </c>
      <c r="G3" s="9" t="s">
        <v>1</v>
      </c>
      <c r="H3" s="7" t="str">
        <f aca="true" t="shared" si="2" ref="H3:H11">"Solve the equation "&amp;A3&amp;"x = "&amp;(A3*B3)</f>
        <v>Solve the equation 9x = 45</v>
      </c>
      <c r="I3" s="8">
        <f>I2+1</f>
        <v>2</v>
      </c>
      <c r="J3" s="9" t="s">
        <v>1</v>
      </c>
      <c r="K3" s="10" t="str">
        <f t="shared" si="0"/>
        <v>x = 5</v>
      </c>
    </row>
    <row r="4" spans="1:11" ht="15.75">
      <c r="A4" s="7">
        <f ca="1" t="shared" si="1"/>
        <v>6</v>
      </c>
      <c r="B4" s="7">
        <f ca="1" t="shared" si="1"/>
        <v>5</v>
      </c>
      <c r="C4" s="7"/>
      <c r="D4" s="7"/>
      <c r="E4" s="7"/>
      <c r="F4" s="8">
        <f aca="true" t="shared" si="3" ref="F4:F21">F3+1</f>
        <v>3</v>
      </c>
      <c r="G4" s="9" t="s">
        <v>1</v>
      </c>
      <c r="H4" s="7" t="str">
        <f t="shared" si="2"/>
        <v>Solve the equation 6x = 30</v>
      </c>
      <c r="I4" s="8">
        <f aca="true" t="shared" si="4" ref="I4:I11">I3+1</f>
        <v>3</v>
      </c>
      <c r="J4" s="9" t="s">
        <v>1</v>
      </c>
      <c r="K4" s="10" t="str">
        <f t="shared" si="0"/>
        <v>x = 5</v>
      </c>
    </row>
    <row r="5" spans="1:11" ht="15.75">
      <c r="A5" s="7">
        <f ca="1" t="shared" si="1"/>
        <v>7</v>
      </c>
      <c r="B5" s="7">
        <f ca="1" t="shared" si="1"/>
        <v>5</v>
      </c>
      <c r="C5" s="7"/>
      <c r="D5" s="7"/>
      <c r="E5" s="7"/>
      <c r="F5" s="8">
        <f t="shared" si="3"/>
        <v>4</v>
      </c>
      <c r="G5" s="9" t="s">
        <v>1</v>
      </c>
      <c r="H5" s="7" t="str">
        <f t="shared" si="2"/>
        <v>Solve the equation 7x = 35</v>
      </c>
      <c r="I5" s="8">
        <f t="shared" si="4"/>
        <v>4</v>
      </c>
      <c r="J5" s="9" t="s">
        <v>1</v>
      </c>
      <c r="K5" s="10" t="str">
        <f t="shared" si="0"/>
        <v>x = 5</v>
      </c>
    </row>
    <row r="6" spans="1:11" ht="15.75">
      <c r="A6" s="7">
        <f ca="1" t="shared" si="1"/>
        <v>3</v>
      </c>
      <c r="B6" s="7">
        <f ca="1" t="shared" si="1"/>
        <v>12</v>
      </c>
      <c r="C6" s="7"/>
      <c r="D6" s="7"/>
      <c r="E6" s="7"/>
      <c r="F6" s="8">
        <f t="shared" si="3"/>
        <v>5</v>
      </c>
      <c r="G6" s="9" t="s">
        <v>1</v>
      </c>
      <c r="H6" s="7" t="str">
        <f t="shared" si="2"/>
        <v>Solve the equation 3x = 36</v>
      </c>
      <c r="I6" s="8">
        <f t="shared" si="4"/>
        <v>5</v>
      </c>
      <c r="J6" s="9" t="s">
        <v>1</v>
      </c>
      <c r="K6" s="10" t="str">
        <f t="shared" si="0"/>
        <v>x = 12</v>
      </c>
    </row>
    <row r="7" spans="1:11" ht="15.75">
      <c r="A7" s="7">
        <f ca="1" t="shared" si="1"/>
        <v>4</v>
      </c>
      <c r="B7" s="7">
        <f ca="1" t="shared" si="1"/>
        <v>3</v>
      </c>
      <c r="C7" s="7"/>
      <c r="D7" s="7"/>
      <c r="E7" s="7"/>
      <c r="F7" s="8">
        <f t="shared" si="3"/>
        <v>6</v>
      </c>
      <c r="G7" s="9" t="s">
        <v>1</v>
      </c>
      <c r="H7" s="7" t="str">
        <f t="shared" si="2"/>
        <v>Solve the equation 4x = 12</v>
      </c>
      <c r="I7" s="8">
        <f t="shared" si="4"/>
        <v>6</v>
      </c>
      <c r="J7" s="9" t="s">
        <v>1</v>
      </c>
      <c r="K7" s="10" t="str">
        <f t="shared" si="0"/>
        <v>x = 3</v>
      </c>
    </row>
    <row r="8" spans="1:11" ht="15.75">
      <c r="A8" s="7">
        <f ca="1" t="shared" si="1"/>
        <v>8</v>
      </c>
      <c r="B8" s="7">
        <f ca="1" t="shared" si="1"/>
        <v>9</v>
      </c>
      <c r="C8" s="7"/>
      <c r="D8" s="7"/>
      <c r="E8" s="7"/>
      <c r="F8" s="8">
        <f t="shared" si="3"/>
        <v>7</v>
      </c>
      <c r="G8" s="9" t="s">
        <v>1</v>
      </c>
      <c r="H8" s="7" t="str">
        <f t="shared" si="2"/>
        <v>Solve the equation 8x = 72</v>
      </c>
      <c r="I8" s="8">
        <f t="shared" si="4"/>
        <v>7</v>
      </c>
      <c r="J8" s="9" t="s">
        <v>1</v>
      </c>
      <c r="K8" s="10" t="str">
        <f t="shared" si="0"/>
        <v>x = 9</v>
      </c>
    </row>
    <row r="9" spans="1:11" ht="15.75">
      <c r="A9" s="7">
        <f ca="1" t="shared" si="1"/>
        <v>7</v>
      </c>
      <c r="B9" s="7">
        <f ca="1" t="shared" si="1"/>
        <v>5</v>
      </c>
      <c r="C9" s="7"/>
      <c r="D9" s="7"/>
      <c r="E9" s="7"/>
      <c r="F9" s="8">
        <f t="shared" si="3"/>
        <v>8</v>
      </c>
      <c r="G9" s="9" t="s">
        <v>1</v>
      </c>
      <c r="H9" s="7" t="str">
        <f t="shared" si="2"/>
        <v>Solve the equation 7x = 35</v>
      </c>
      <c r="I9" s="8">
        <f t="shared" si="4"/>
        <v>8</v>
      </c>
      <c r="J9" s="9" t="s">
        <v>1</v>
      </c>
      <c r="K9" s="10" t="str">
        <f t="shared" si="0"/>
        <v>x = 5</v>
      </c>
    </row>
    <row r="10" spans="1:11" ht="15.75">
      <c r="A10" s="7">
        <f ca="1" t="shared" si="1"/>
        <v>4</v>
      </c>
      <c r="B10" s="7">
        <f ca="1" t="shared" si="1"/>
        <v>4</v>
      </c>
      <c r="C10" s="7"/>
      <c r="D10" s="7"/>
      <c r="E10" s="7"/>
      <c r="F10" s="8">
        <f t="shared" si="3"/>
        <v>9</v>
      </c>
      <c r="G10" s="9" t="s">
        <v>1</v>
      </c>
      <c r="H10" s="7" t="str">
        <f t="shared" si="2"/>
        <v>Solve the equation 4x = 16</v>
      </c>
      <c r="I10" s="8">
        <f t="shared" si="4"/>
        <v>9</v>
      </c>
      <c r="J10" s="9" t="s">
        <v>1</v>
      </c>
      <c r="K10" s="10" t="str">
        <f t="shared" si="0"/>
        <v>x = 4</v>
      </c>
    </row>
    <row r="11" spans="1:11" ht="15.75">
      <c r="A11" s="7">
        <f ca="1" t="shared" si="1"/>
        <v>11</v>
      </c>
      <c r="B11" s="7">
        <f ca="1" t="shared" si="1"/>
        <v>4</v>
      </c>
      <c r="C11" s="7"/>
      <c r="D11" s="7"/>
      <c r="E11" s="7"/>
      <c r="F11" s="8">
        <f t="shared" si="3"/>
        <v>10</v>
      </c>
      <c r="G11" s="9" t="s">
        <v>1</v>
      </c>
      <c r="H11" s="7" t="str">
        <f t="shared" si="2"/>
        <v>Solve the equation 11x = 44</v>
      </c>
      <c r="I11" s="8">
        <f t="shared" si="4"/>
        <v>10</v>
      </c>
      <c r="J11" s="9" t="s">
        <v>1</v>
      </c>
      <c r="K11" s="10" t="str">
        <f t="shared" si="0"/>
        <v>x = 4</v>
      </c>
    </row>
    <row r="12" spans="1:11" ht="15.75">
      <c r="A12" s="7">
        <f ca="1">ROUNDUP(RAND()*10,0)+2</f>
        <v>4</v>
      </c>
      <c r="B12" s="7">
        <f ca="1">ROUNDUP(RAND()*10,0)+2</f>
        <v>7</v>
      </c>
      <c r="C12" s="7">
        <f ca="1">ROUNDUP(RAND()*10,0)+2</f>
        <v>4</v>
      </c>
      <c r="D12" s="7"/>
      <c r="E12" s="7"/>
      <c r="F12" s="8">
        <f t="shared" si="3"/>
        <v>11</v>
      </c>
      <c r="G12" s="9" t="s">
        <v>1</v>
      </c>
      <c r="H12" s="7" t="str">
        <f>"Solve the equation "&amp;A12&amp;"x + "&amp;C12&amp;" = "&amp;(A12*B12)+C12</f>
        <v>Solve the equation 4x + 4 = 32</v>
      </c>
      <c r="I12" s="8">
        <f aca="true" t="shared" si="5" ref="I12:I21">I11+1</f>
        <v>11</v>
      </c>
      <c r="J12" s="9" t="s">
        <v>1</v>
      </c>
      <c r="K12" s="10" t="str">
        <f t="shared" si="0"/>
        <v>x = 7</v>
      </c>
    </row>
    <row r="13" spans="1:11" ht="15.75">
      <c r="A13" s="7">
        <f aca="true" ca="1" t="shared" si="6" ref="A13:C21">ROUNDUP(RAND()*10,0)+2</f>
        <v>3</v>
      </c>
      <c r="B13" s="7">
        <f ca="1" t="shared" si="6"/>
        <v>3</v>
      </c>
      <c r="C13" s="7">
        <f ca="1" t="shared" si="6"/>
        <v>10</v>
      </c>
      <c r="D13" s="7"/>
      <c r="E13" s="7"/>
      <c r="F13" s="8">
        <f t="shared" si="3"/>
        <v>12</v>
      </c>
      <c r="G13" s="9" t="s">
        <v>1</v>
      </c>
      <c r="H13" s="7" t="str">
        <f aca="true" t="shared" si="7" ref="H13:H21">"Solve the equation "&amp;A13&amp;"x + "&amp;C13&amp;" = "&amp;(A13*B13)+C13</f>
        <v>Solve the equation 3x + 10 = 19</v>
      </c>
      <c r="I13" s="8">
        <f t="shared" si="5"/>
        <v>12</v>
      </c>
      <c r="J13" s="9" t="s">
        <v>1</v>
      </c>
      <c r="K13" s="10" t="str">
        <f t="shared" si="0"/>
        <v>x = 3</v>
      </c>
    </row>
    <row r="14" spans="1:11" ht="15.75">
      <c r="A14" s="7">
        <f ca="1" t="shared" si="6"/>
        <v>5</v>
      </c>
      <c r="B14" s="7">
        <f ca="1" t="shared" si="6"/>
        <v>10</v>
      </c>
      <c r="C14" s="7">
        <f ca="1" t="shared" si="6"/>
        <v>7</v>
      </c>
      <c r="D14" s="7"/>
      <c r="E14" s="7"/>
      <c r="F14" s="8">
        <f t="shared" si="3"/>
        <v>13</v>
      </c>
      <c r="G14" s="9" t="s">
        <v>1</v>
      </c>
      <c r="H14" s="7" t="str">
        <f t="shared" si="7"/>
        <v>Solve the equation 5x + 7 = 57</v>
      </c>
      <c r="I14" s="8">
        <f t="shared" si="5"/>
        <v>13</v>
      </c>
      <c r="J14" s="9" t="s">
        <v>1</v>
      </c>
      <c r="K14" s="10" t="str">
        <f t="shared" si="0"/>
        <v>x = 10</v>
      </c>
    </row>
    <row r="15" spans="1:11" ht="15.75">
      <c r="A15" s="7">
        <f ca="1" t="shared" si="6"/>
        <v>4</v>
      </c>
      <c r="B15" s="7">
        <f ca="1" t="shared" si="6"/>
        <v>12</v>
      </c>
      <c r="C15" s="7">
        <f ca="1" t="shared" si="6"/>
        <v>5</v>
      </c>
      <c r="D15" s="7"/>
      <c r="E15" s="7"/>
      <c r="F15" s="8">
        <f t="shared" si="3"/>
        <v>14</v>
      </c>
      <c r="G15" s="9" t="s">
        <v>1</v>
      </c>
      <c r="H15" s="7" t="str">
        <f t="shared" si="7"/>
        <v>Solve the equation 4x + 5 = 53</v>
      </c>
      <c r="I15" s="8">
        <f t="shared" si="5"/>
        <v>14</v>
      </c>
      <c r="J15" s="9" t="s">
        <v>1</v>
      </c>
      <c r="K15" s="10" t="str">
        <f t="shared" si="0"/>
        <v>x = 12</v>
      </c>
    </row>
    <row r="16" spans="1:11" ht="15.75">
      <c r="A16" s="7">
        <f ca="1" t="shared" si="6"/>
        <v>10</v>
      </c>
      <c r="B16" s="7">
        <f ca="1" t="shared" si="6"/>
        <v>5</v>
      </c>
      <c r="C16" s="7">
        <f ca="1" t="shared" si="6"/>
        <v>11</v>
      </c>
      <c r="D16" s="7"/>
      <c r="E16" s="7"/>
      <c r="F16" s="8">
        <f t="shared" si="3"/>
        <v>15</v>
      </c>
      <c r="G16" s="9" t="s">
        <v>1</v>
      </c>
      <c r="H16" s="7" t="str">
        <f t="shared" si="7"/>
        <v>Solve the equation 10x + 11 = 61</v>
      </c>
      <c r="I16" s="8">
        <f t="shared" si="5"/>
        <v>15</v>
      </c>
      <c r="J16" s="9" t="s">
        <v>1</v>
      </c>
      <c r="K16" s="10" t="str">
        <f t="shared" si="0"/>
        <v>x = 5</v>
      </c>
    </row>
    <row r="17" spans="1:11" ht="15.75">
      <c r="A17" s="7">
        <f ca="1" t="shared" si="6"/>
        <v>11</v>
      </c>
      <c r="B17" s="7">
        <f ca="1" t="shared" si="6"/>
        <v>4</v>
      </c>
      <c r="C17" s="7">
        <f ca="1" t="shared" si="6"/>
        <v>10</v>
      </c>
      <c r="D17" s="7"/>
      <c r="E17" s="7"/>
      <c r="F17" s="8">
        <f t="shared" si="3"/>
        <v>16</v>
      </c>
      <c r="G17" s="9" t="s">
        <v>1</v>
      </c>
      <c r="H17" s="7" t="str">
        <f t="shared" si="7"/>
        <v>Solve the equation 11x + 10 = 54</v>
      </c>
      <c r="I17" s="8">
        <f t="shared" si="5"/>
        <v>16</v>
      </c>
      <c r="J17" s="9" t="s">
        <v>1</v>
      </c>
      <c r="K17" s="10" t="str">
        <f t="shared" si="0"/>
        <v>x = 4</v>
      </c>
    </row>
    <row r="18" spans="1:11" ht="15.75">
      <c r="A18" s="7">
        <f ca="1" t="shared" si="6"/>
        <v>4</v>
      </c>
      <c r="B18" s="7">
        <f ca="1" t="shared" si="6"/>
        <v>11</v>
      </c>
      <c r="C18" s="7">
        <f ca="1" t="shared" si="6"/>
        <v>10</v>
      </c>
      <c r="D18" s="7"/>
      <c r="E18" s="7"/>
      <c r="F18" s="8">
        <f t="shared" si="3"/>
        <v>17</v>
      </c>
      <c r="G18" s="9" t="s">
        <v>1</v>
      </c>
      <c r="H18" s="7" t="str">
        <f t="shared" si="7"/>
        <v>Solve the equation 4x + 10 = 54</v>
      </c>
      <c r="I18" s="8">
        <f t="shared" si="5"/>
        <v>17</v>
      </c>
      <c r="J18" s="9" t="s">
        <v>1</v>
      </c>
      <c r="K18" s="10" t="str">
        <f t="shared" si="0"/>
        <v>x = 11</v>
      </c>
    </row>
    <row r="19" spans="1:11" ht="15.75">
      <c r="A19" s="7">
        <f ca="1" t="shared" si="6"/>
        <v>8</v>
      </c>
      <c r="B19" s="7">
        <f ca="1" t="shared" si="6"/>
        <v>6</v>
      </c>
      <c r="C19" s="7">
        <f ca="1" t="shared" si="6"/>
        <v>4</v>
      </c>
      <c r="D19" s="7"/>
      <c r="E19" s="7"/>
      <c r="F19" s="8">
        <f t="shared" si="3"/>
        <v>18</v>
      </c>
      <c r="G19" s="9" t="s">
        <v>1</v>
      </c>
      <c r="H19" s="7" t="str">
        <f t="shared" si="7"/>
        <v>Solve the equation 8x + 4 = 52</v>
      </c>
      <c r="I19" s="8">
        <f t="shared" si="5"/>
        <v>18</v>
      </c>
      <c r="J19" s="9" t="s">
        <v>1</v>
      </c>
      <c r="K19" s="10" t="str">
        <f t="shared" si="0"/>
        <v>x = 6</v>
      </c>
    </row>
    <row r="20" spans="1:11" ht="15.75">
      <c r="A20" s="7">
        <f ca="1" t="shared" si="6"/>
        <v>3</v>
      </c>
      <c r="B20" s="7">
        <f ca="1" t="shared" si="6"/>
        <v>9</v>
      </c>
      <c r="C20" s="7">
        <f ca="1" t="shared" si="6"/>
        <v>11</v>
      </c>
      <c r="D20" s="7"/>
      <c r="E20" s="7"/>
      <c r="F20" s="8">
        <f t="shared" si="3"/>
        <v>19</v>
      </c>
      <c r="G20" s="9" t="s">
        <v>1</v>
      </c>
      <c r="H20" s="7" t="str">
        <f t="shared" si="7"/>
        <v>Solve the equation 3x + 11 = 38</v>
      </c>
      <c r="I20" s="8">
        <f t="shared" si="5"/>
        <v>19</v>
      </c>
      <c r="J20" s="9" t="s">
        <v>1</v>
      </c>
      <c r="K20" s="10" t="str">
        <f t="shared" si="0"/>
        <v>x = 9</v>
      </c>
    </row>
    <row r="21" spans="1:11" ht="15.75">
      <c r="A21" s="7">
        <f ca="1" t="shared" si="6"/>
        <v>9</v>
      </c>
      <c r="B21" s="7">
        <f ca="1" t="shared" si="6"/>
        <v>12</v>
      </c>
      <c r="C21" s="7">
        <f ca="1" t="shared" si="6"/>
        <v>6</v>
      </c>
      <c r="D21" s="7"/>
      <c r="E21" s="7"/>
      <c r="F21" s="8">
        <f t="shared" si="3"/>
        <v>20</v>
      </c>
      <c r="G21" s="9" t="s">
        <v>1</v>
      </c>
      <c r="H21" s="7" t="str">
        <f t="shared" si="7"/>
        <v>Solve the equation 9x + 6 = 114</v>
      </c>
      <c r="I21" s="8">
        <f t="shared" si="5"/>
        <v>20</v>
      </c>
      <c r="J21" s="9" t="s">
        <v>1</v>
      </c>
      <c r="K21" s="10" t="str">
        <f t="shared" si="0"/>
        <v>x = 12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scale="202" r:id="rId2"/>
  <headerFooter alignWithMargins="0">
    <oddHeader>&amp;C&amp;16&amp;A</oddHeader>
  </headerFooter>
  <colBreaks count="2" manualBreakCount="2">
    <brk id="8" max="21" man="1"/>
    <brk id="11" max="2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C2" sqref="C2"/>
    </sheetView>
  </sheetViews>
  <sheetFormatPr defaultColWidth="8.875" defaultRowHeight="15.75"/>
  <sheetData>
    <row r="1" spans="1:15" ht="15.75">
      <c r="A1" s="1">
        <v>1</v>
      </c>
      <c r="B1" s="1">
        <f aca="true" t="shared" si="0" ref="B1:O1">A1+1</f>
        <v>2</v>
      </c>
      <c r="C1" s="1">
        <f t="shared" si="0"/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</row>
    <row r="2" spans="1:15" ht="17.25">
      <c r="A2" s="1">
        <v>1</v>
      </c>
      <c r="B2" s="1">
        <v>5</v>
      </c>
      <c r="C2" s="2">
        <v>2</v>
      </c>
      <c r="D2" s="1">
        <v>10</v>
      </c>
      <c r="E2" s="1">
        <v>20</v>
      </c>
      <c r="F2" s="1" t="s">
        <v>2</v>
      </c>
      <c r="G2" s="1">
        <v>2</v>
      </c>
      <c r="H2" s="1">
        <v>15</v>
      </c>
      <c r="I2" s="3">
        <v>0.6</v>
      </c>
      <c r="J2" s="1">
        <v>5</v>
      </c>
      <c r="K2" s="3">
        <v>0.6666666666666666</v>
      </c>
      <c r="L2" s="1">
        <v>3</v>
      </c>
      <c r="M2" s="3">
        <v>0.5</v>
      </c>
      <c r="N2" s="3">
        <v>0.8888888888888888</v>
      </c>
      <c r="O2" t="s">
        <v>3</v>
      </c>
    </row>
    <row r="3" spans="1:15" ht="17.25">
      <c r="A3" s="1">
        <f aca="true" t="shared" si="1" ref="A3:A20">A2+1</f>
        <v>2</v>
      </c>
      <c r="B3" s="1">
        <v>6</v>
      </c>
      <c r="C3" s="2">
        <v>2</v>
      </c>
      <c r="D3" s="1">
        <v>20</v>
      </c>
      <c r="E3" s="1">
        <f>E2+10</f>
        <v>30</v>
      </c>
      <c r="F3" s="1" t="s">
        <v>4</v>
      </c>
      <c r="G3" s="1">
        <v>3</v>
      </c>
      <c r="H3" s="1">
        <v>35</v>
      </c>
      <c r="I3" s="3">
        <v>0.42857142857142855</v>
      </c>
      <c r="J3" s="1">
        <v>7</v>
      </c>
      <c r="K3" s="3">
        <v>0.75</v>
      </c>
      <c r="L3" s="1">
        <v>4</v>
      </c>
      <c r="M3" s="3">
        <v>0.3333333333333333</v>
      </c>
      <c r="N3" s="3">
        <v>0.875</v>
      </c>
      <c r="O3" t="s">
        <v>5</v>
      </c>
    </row>
    <row r="4" spans="1:15" ht="17.25">
      <c r="A4" s="1">
        <f t="shared" si="1"/>
        <v>3</v>
      </c>
      <c r="B4" s="1">
        <v>7</v>
      </c>
      <c r="C4" s="2">
        <v>2</v>
      </c>
      <c r="D4" s="1">
        <v>25</v>
      </c>
      <c r="E4" s="1">
        <f>E3+10</f>
        <v>40</v>
      </c>
      <c r="F4" s="1" t="s">
        <v>6</v>
      </c>
      <c r="G4" s="1">
        <v>0.5</v>
      </c>
      <c r="H4" s="1">
        <v>45</v>
      </c>
      <c r="I4" s="3">
        <v>0.5714285714285714</v>
      </c>
      <c r="J4" s="1">
        <v>7</v>
      </c>
      <c r="K4" s="3">
        <v>0.4</v>
      </c>
      <c r="L4" s="1">
        <v>5</v>
      </c>
      <c r="M4" s="3">
        <v>0.25</v>
      </c>
      <c r="N4" s="3">
        <v>0.8571428571428571</v>
      </c>
      <c r="O4" t="s">
        <v>7</v>
      </c>
    </row>
    <row r="5" spans="1:15" ht="17.25">
      <c r="A5" s="1">
        <f t="shared" si="1"/>
        <v>4</v>
      </c>
      <c r="B5" s="1">
        <v>8</v>
      </c>
      <c r="C5" s="2">
        <v>2</v>
      </c>
      <c r="D5" s="1">
        <v>50</v>
      </c>
      <c r="E5" s="1">
        <f>E4+20</f>
        <v>60</v>
      </c>
      <c r="F5" s="1" t="s">
        <v>8</v>
      </c>
      <c r="G5" s="1"/>
      <c r="H5" s="1">
        <v>55</v>
      </c>
      <c r="I5" s="3">
        <v>0.7142857142857143</v>
      </c>
      <c r="J5" s="1">
        <v>7</v>
      </c>
      <c r="K5" s="3">
        <v>0.6</v>
      </c>
      <c r="L5" s="1">
        <v>5</v>
      </c>
      <c r="M5" s="3">
        <v>0.2</v>
      </c>
      <c r="N5" s="3">
        <v>0.8333333333333334</v>
      </c>
      <c r="O5" t="s">
        <v>9</v>
      </c>
    </row>
    <row r="6" spans="1:15" ht="17.25">
      <c r="A6" s="1">
        <f t="shared" si="1"/>
        <v>5</v>
      </c>
      <c r="B6" s="1">
        <v>9</v>
      </c>
      <c r="C6" s="2">
        <v>2</v>
      </c>
      <c r="D6" s="1"/>
      <c r="E6" s="1">
        <f>E5+10</f>
        <v>70</v>
      </c>
      <c r="F6" s="1" t="s">
        <v>10</v>
      </c>
      <c r="G6" s="1"/>
      <c r="H6" s="1">
        <v>65</v>
      </c>
      <c r="I6" s="3">
        <v>0.375</v>
      </c>
      <c r="J6" s="1">
        <v>8</v>
      </c>
      <c r="K6" s="3">
        <v>0.8</v>
      </c>
      <c r="L6" s="1">
        <v>5</v>
      </c>
      <c r="M6" s="3">
        <v>0.8333333333333334</v>
      </c>
      <c r="N6" s="3">
        <v>0.7777777777777778</v>
      </c>
      <c r="O6" t="s">
        <v>11</v>
      </c>
    </row>
    <row r="7" spans="1:15" ht="17.25">
      <c r="A7" s="1">
        <f t="shared" si="1"/>
        <v>6</v>
      </c>
      <c r="B7" s="1">
        <v>10</v>
      </c>
      <c r="C7" s="2">
        <v>2</v>
      </c>
      <c r="D7" s="1"/>
      <c r="E7" s="1">
        <f>E6+10</f>
        <v>80</v>
      </c>
      <c r="F7" s="1"/>
      <c r="G7" s="1"/>
      <c r="H7" s="1">
        <v>85</v>
      </c>
      <c r="I7" s="3">
        <v>0.625</v>
      </c>
      <c r="J7" s="1">
        <v>8</v>
      </c>
      <c r="K7" s="3">
        <v>0.8333333333333334</v>
      </c>
      <c r="L7" s="1">
        <v>6</v>
      </c>
      <c r="M7" s="3">
        <v>0.2857142857142857</v>
      </c>
      <c r="N7" s="3">
        <v>0.7142857142857143</v>
      </c>
      <c r="O7" t="s">
        <v>12</v>
      </c>
    </row>
    <row r="8" spans="1:14" ht="17.25">
      <c r="A8" s="1">
        <f t="shared" si="1"/>
        <v>7</v>
      </c>
      <c r="B8" s="1">
        <v>11</v>
      </c>
      <c r="C8" s="2">
        <v>2</v>
      </c>
      <c r="D8" s="1"/>
      <c r="E8" s="1">
        <f>E7+10</f>
        <v>90</v>
      </c>
      <c r="F8" s="1"/>
      <c r="G8" s="1"/>
      <c r="H8" s="1"/>
      <c r="I8" s="3">
        <v>0.4444444444444444</v>
      </c>
      <c r="J8" s="1">
        <v>9</v>
      </c>
      <c r="K8" s="3">
        <v>0.2857142857142857</v>
      </c>
      <c r="L8" s="1">
        <v>7</v>
      </c>
      <c r="M8" s="3">
        <v>0.42857142857142855</v>
      </c>
      <c r="N8" s="3">
        <v>0.625</v>
      </c>
    </row>
    <row r="9" spans="1:14" ht="17.25">
      <c r="A9" s="1">
        <f t="shared" si="1"/>
        <v>8</v>
      </c>
      <c r="B9" s="1">
        <v>12</v>
      </c>
      <c r="C9" s="2">
        <v>2</v>
      </c>
      <c r="D9" s="1"/>
      <c r="E9" s="1"/>
      <c r="F9" s="1"/>
      <c r="G9" s="1"/>
      <c r="H9" s="1"/>
      <c r="I9" s="3">
        <v>0.5555555555555556</v>
      </c>
      <c r="J9" s="1">
        <v>9</v>
      </c>
      <c r="K9" s="3">
        <v>0.42857142857142855</v>
      </c>
      <c r="L9" s="1">
        <v>7</v>
      </c>
      <c r="M9" s="3">
        <v>0.5714285714285714</v>
      </c>
      <c r="N9" s="3">
        <v>0.5714285714285714</v>
      </c>
    </row>
    <row r="10" spans="1:14" ht="17.25">
      <c r="A10" s="1">
        <f t="shared" si="1"/>
        <v>9</v>
      </c>
      <c r="B10" s="1">
        <v>13</v>
      </c>
      <c r="C10" s="2">
        <v>2</v>
      </c>
      <c r="D10" s="1"/>
      <c r="E10" s="1"/>
      <c r="F10" s="1"/>
      <c r="G10" s="1"/>
      <c r="H10" s="1"/>
      <c r="I10" s="3">
        <v>0.7777777777777778</v>
      </c>
      <c r="J10" s="1">
        <v>9</v>
      </c>
      <c r="K10" s="3">
        <v>0.5714285714285714</v>
      </c>
      <c r="L10" s="1">
        <v>7</v>
      </c>
      <c r="M10" s="3">
        <v>0.7142857142857143</v>
      </c>
      <c r="N10" s="3">
        <v>0.5555555555555556</v>
      </c>
    </row>
    <row r="11" spans="1:14" ht="17.25">
      <c r="A11" s="1">
        <f t="shared" si="1"/>
        <v>10</v>
      </c>
      <c r="B11" s="1">
        <v>14</v>
      </c>
      <c r="C11" s="2">
        <v>2</v>
      </c>
      <c r="D11" s="1"/>
      <c r="E11" s="1"/>
      <c r="F11" s="1"/>
      <c r="G11" s="1"/>
      <c r="H11" s="1"/>
      <c r="I11" s="3"/>
      <c r="J11" s="1"/>
      <c r="K11" s="3">
        <v>0.7142857142857143</v>
      </c>
      <c r="L11" s="1">
        <v>7</v>
      </c>
      <c r="M11" s="3">
        <v>0.8571428571428571</v>
      </c>
      <c r="N11" s="3">
        <v>0.5</v>
      </c>
    </row>
    <row r="12" spans="1:14" ht="17.25">
      <c r="A12" s="1">
        <f t="shared" si="1"/>
        <v>11</v>
      </c>
      <c r="B12" s="1">
        <v>15</v>
      </c>
      <c r="C12" s="2">
        <v>2</v>
      </c>
      <c r="D12" s="1"/>
      <c r="E12" s="1"/>
      <c r="F12" s="1"/>
      <c r="G12" s="1"/>
      <c r="H12" s="1"/>
      <c r="I12" s="3"/>
      <c r="J12" s="1"/>
      <c r="K12" s="3">
        <v>0.8571428571428571</v>
      </c>
      <c r="L12" s="1">
        <v>7</v>
      </c>
      <c r="M12" s="3">
        <v>0.375</v>
      </c>
      <c r="N12" s="3">
        <v>0.3333333333333333</v>
      </c>
    </row>
    <row r="13" spans="1:14" ht="17.25">
      <c r="A13" s="1">
        <f t="shared" si="1"/>
        <v>12</v>
      </c>
      <c r="B13" s="1">
        <v>2</v>
      </c>
      <c r="C13" s="2">
        <v>3</v>
      </c>
      <c r="D13" s="1"/>
      <c r="E13" s="1"/>
      <c r="F13" s="1"/>
      <c r="G13" s="1"/>
      <c r="H13" s="1"/>
      <c r="I13" s="3"/>
      <c r="J13" s="1"/>
      <c r="K13" s="3">
        <v>0.375</v>
      </c>
      <c r="L13" s="1">
        <v>8</v>
      </c>
      <c r="M13" s="3">
        <v>0.625</v>
      </c>
      <c r="N13" s="3">
        <v>0.25</v>
      </c>
    </row>
    <row r="14" spans="1:14" ht="17.25">
      <c r="A14" s="1">
        <f t="shared" si="1"/>
        <v>13</v>
      </c>
      <c r="B14" s="1">
        <v>3</v>
      </c>
      <c r="C14" s="2">
        <v>3</v>
      </c>
      <c r="D14" s="1"/>
      <c r="E14" s="1"/>
      <c r="F14" s="1"/>
      <c r="G14" s="1"/>
      <c r="H14" s="1"/>
      <c r="I14" s="3"/>
      <c r="J14" s="1"/>
      <c r="K14" s="3">
        <v>0.625</v>
      </c>
      <c r="L14" s="1">
        <v>8</v>
      </c>
      <c r="M14" s="3">
        <v>0.875</v>
      </c>
      <c r="N14" s="3">
        <v>0.2</v>
      </c>
    </row>
    <row r="15" spans="1:14" ht="17.25">
      <c r="A15" s="1">
        <f t="shared" si="1"/>
        <v>14</v>
      </c>
      <c r="B15" s="1">
        <v>4</v>
      </c>
      <c r="C15" s="2">
        <v>3</v>
      </c>
      <c r="D15" s="1"/>
      <c r="E15" s="1"/>
      <c r="F15" s="1"/>
      <c r="G15" s="1"/>
      <c r="H15" s="1"/>
      <c r="I15" s="3"/>
      <c r="J15" s="1"/>
      <c r="K15" s="3">
        <v>0.875</v>
      </c>
      <c r="L15" s="1">
        <v>8</v>
      </c>
      <c r="M15" s="3">
        <v>0.2222222222222222</v>
      </c>
      <c r="N15" s="1"/>
    </row>
    <row r="16" spans="1:14" ht="17.25">
      <c r="A16" s="1">
        <f t="shared" si="1"/>
        <v>15</v>
      </c>
      <c r="B16" s="1">
        <v>5</v>
      </c>
      <c r="C16" s="2">
        <v>3</v>
      </c>
      <c r="D16" s="1"/>
      <c r="E16" s="1"/>
      <c r="F16" s="1"/>
      <c r="G16" s="1"/>
      <c r="H16" s="1"/>
      <c r="I16" s="3"/>
      <c r="J16" s="1"/>
      <c r="K16" s="3">
        <v>0.2222222222222222</v>
      </c>
      <c r="L16" s="1">
        <v>9</v>
      </c>
      <c r="M16" s="3">
        <v>0.4444444444444444</v>
      </c>
      <c r="N16" s="1"/>
    </row>
    <row r="17" spans="1:14" ht="17.25">
      <c r="A17" s="1">
        <f t="shared" si="1"/>
        <v>16</v>
      </c>
      <c r="B17" s="1">
        <v>10</v>
      </c>
      <c r="C17" s="2">
        <v>3</v>
      </c>
      <c r="D17" s="1"/>
      <c r="E17" s="1"/>
      <c r="F17" s="1"/>
      <c r="G17" s="1"/>
      <c r="H17" s="1"/>
      <c r="I17" s="3"/>
      <c r="J17" s="1"/>
      <c r="K17" s="3">
        <v>0.4444444444444444</v>
      </c>
      <c r="L17" s="1">
        <v>9</v>
      </c>
      <c r="M17" s="3">
        <v>0.5555555555555556</v>
      </c>
      <c r="N17" s="1"/>
    </row>
    <row r="18" spans="1:14" ht="15.75">
      <c r="A18" s="1">
        <f t="shared" si="1"/>
        <v>17</v>
      </c>
      <c r="B18" s="1"/>
      <c r="C18" s="4"/>
      <c r="D18" s="1"/>
      <c r="E18" s="1"/>
      <c r="F18" s="1"/>
      <c r="G18" s="1"/>
      <c r="H18" s="1"/>
      <c r="I18" s="3"/>
      <c r="J18" s="1"/>
      <c r="K18" s="3">
        <v>0.5555555555555556</v>
      </c>
      <c r="L18" s="1">
        <v>9</v>
      </c>
      <c r="M18" s="3">
        <v>0.7777777777777778</v>
      </c>
      <c r="N18" s="1"/>
    </row>
    <row r="19" spans="1:14" ht="15.75">
      <c r="A19" s="1">
        <f t="shared" si="1"/>
        <v>18</v>
      </c>
      <c r="B19" s="1"/>
      <c r="C19" s="4"/>
      <c r="D19" s="1"/>
      <c r="E19" s="1"/>
      <c r="F19" s="1"/>
      <c r="G19" s="1"/>
      <c r="H19" s="1"/>
      <c r="I19" s="3"/>
      <c r="J19" s="1"/>
      <c r="K19" s="3">
        <v>0.7777777777777778</v>
      </c>
      <c r="L19" s="1">
        <v>9</v>
      </c>
      <c r="M19" s="3">
        <v>0.8888888888888888</v>
      </c>
      <c r="N19" s="1"/>
    </row>
    <row r="20" spans="1:14" ht="15.75">
      <c r="A20" s="1">
        <f t="shared" si="1"/>
        <v>19</v>
      </c>
      <c r="B20" s="1"/>
      <c r="C20" s="4"/>
      <c r="D20" s="1"/>
      <c r="E20" s="1"/>
      <c r="F20" s="1"/>
      <c r="G20" s="1"/>
      <c r="H20" s="1"/>
      <c r="I20" s="3"/>
      <c r="J20" s="1"/>
      <c r="K20" s="3">
        <v>0.8888888888888888</v>
      </c>
      <c r="L20" s="1">
        <v>9</v>
      </c>
      <c r="M20" s="1"/>
      <c r="N20" s="1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9" ht="15.75">
      <c r="A30">
        <v>1</v>
      </c>
      <c r="B30">
        <v>3</v>
      </c>
      <c r="C30">
        <v>1</v>
      </c>
      <c r="D30">
        <v>11</v>
      </c>
      <c r="E30">
        <v>1</v>
      </c>
      <c r="F30">
        <v>13</v>
      </c>
      <c r="G30">
        <v>1</v>
      </c>
      <c r="H30" s="6">
        <v>1.1</v>
      </c>
      <c r="I30">
        <v>1</v>
      </c>
      <c r="J30">
        <v>200</v>
      </c>
      <c r="K30">
        <v>1</v>
      </c>
      <c r="L30" t="s">
        <v>13</v>
      </c>
      <c r="M30">
        <v>5</v>
      </c>
      <c r="N30">
        <v>1</v>
      </c>
      <c r="O30" t="s">
        <v>14</v>
      </c>
      <c r="P30">
        <v>2</v>
      </c>
      <c r="Q30">
        <v>1</v>
      </c>
      <c r="R30" t="s">
        <v>15</v>
      </c>
      <c r="S30">
        <v>8</v>
      </c>
    </row>
    <row r="31" spans="1:19" ht="15.75">
      <c r="A31">
        <v>2</v>
      </c>
      <c r="B31">
        <v>4</v>
      </c>
      <c r="C31">
        <f>C30+1</f>
        <v>2</v>
      </c>
      <c r="D31">
        <v>12</v>
      </c>
      <c r="E31">
        <f>E30+1</f>
        <v>2</v>
      </c>
      <c r="F31">
        <v>14</v>
      </c>
      <c r="G31">
        <f>G30+1</f>
        <v>2</v>
      </c>
      <c r="H31" s="6">
        <f>H30+0.1</f>
        <v>1.2000000000000002</v>
      </c>
      <c r="I31">
        <f>I30+1</f>
        <v>2</v>
      </c>
      <c r="J31">
        <f>J30+100</f>
        <v>300</v>
      </c>
      <c r="K31">
        <f>K30+1</f>
        <v>2</v>
      </c>
      <c r="L31" t="s">
        <v>16</v>
      </c>
      <c r="M31">
        <v>6</v>
      </c>
      <c r="N31">
        <v>2</v>
      </c>
      <c r="O31" t="s">
        <v>17</v>
      </c>
      <c r="P31">
        <v>3</v>
      </c>
      <c r="Q31">
        <v>2</v>
      </c>
      <c r="R31" t="s">
        <v>18</v>
      </c>
      <c r="S31">
        <v>16</v>
      </c>
    </row>
    <row r="32" spans="1:19" ht="15.75">
      <c r="A32">
        <v>3</v>
      </c>
      <c r="B32">
        <v>5</v>
      </c>
      <c r="C32">
        <f aca="true" t="shared" si="2" ref="C32:C85">C31+1</f>
        <v>3</v>
      </c>
      <c r="D32">
        <v>13</v>
      </c>
      <c r="E32">
        <f aca="true" t="shared" si="3" ref="E32:E39">E31+1</f>
        <v>3</v>
      </c>
      <c r="F32">
        <v>16</v>
      </c>
      <c r="G32">
        <f aca="true" t="shared" si="4" ref="G32:G39">G31+1</f>
        <v>3</v>
      </c>
      <c r="H32" s="6">
        <f aca="true" t="shared" si="5" ref="H32:H39">H31+0.1</f>
        <v>1.3000000000000003</v>
      </c>
      <c r="I32">
        <f aca="true" t="shared" si="6" ref="I32:I47">I31+1</f>
        <v>3</v>
      </c>
      <c r="J32">
        <f aca="true" t="shared" si="7" ref="J32:J47">J31+100</f>
        <v>400</v>
      </c>
      <c r="K32">
        <f aca="true" t="shared" si="8" ref="K32:K38">K31+1</f>
        <v>3</v>
      </c>
      <c r="L32" t="s">
        <v>19</v>
      </c>
      <c r="M32">
        <v>8</v>
      </c>
      <c r="N32">
        <v>3</v>
      </c>
      <c r="O32" t="s">
        <v>20</v>
      </c>
      <c r="P32">
        <v>4</v>
      </c>
      <c r="Q32">
        <v>3</v>
      </c>
      <c r="R32" t="s">
        <v>21</v>
      </c>
      <c r="S32">
        <v>27</v>
      </c>
    </row>
    <row r="33" spans="1:19" ht="15.75">
      <c r="A33">
        <v>4</v>
      </c>
      <c r="B33">
        <v>6</v>
      </c>
      <c r="C33">
        <f t="shared" si="2"/>
        <v>4</v>
      </c>
      <c r="D33">
        <v>14</v>
      </c>
      <c r="E33">
        <f t="shared" si="3"/>
        <v>4</v>
      </c>
      <c r="F33">
        <v>17</v>
      </c>
      <c r="G33">
        <f t="shared" si="4"/>
        <v>4</v>
      </c>
      <c r="H33" s="6">
        <f t="shared" si="5"/>
        <v>1.4000000000000004</v>
      </c>
      <c r="I33">
        <f t="shared" si="6"/>
        <v>4</v>
      </c>
      <c r="J33">
        <f t="shared" si="7"/>
        <v>500</v>
      </c>
      <c r="K33">
        <f t="shared" si="8"/>
        <v>4</v>
      </c>
      <c r="L33" t="s">
        <v>22</v>
      </c>
      <c r="M33">
        <v>10</v>
      </c>
      <c r="N33">
        <v>4</v>
      </c>
      <c r="O33" t="s">
        <v>23</v>
      </c>
      <c r="P33">
        <v>5</v>
      </c>
      <c r="Q33">
        <v>4</v>
      </c>
      <c r="R33" t="s">
        <v>24</v>
      </c>
      <c r="S33">
        <v>32</v>
      </c>
    </row>
    <row r="34" spans="1:19" ht="15.75">
      <c r="A34">
        <v>5</v>
      </c>
      <c r="B34">
        <v>7</v>
      </c>
      <c r="C34">
        <f t="shared" si="2"/>
        <v>5</v>
      </c>
      <c r="D34">
        <v>16</v>
      </c>
      <c r="E34">
        <f t="shared" si="3"/>
        <v>5</v>
      </c>
      <c r="F34">
        <v>18</v>
      </c>
      <c r="G34">
        <f t="shared" si="4"/>
        <v>5</v>
      </c>
      <c r="H34" s="6">
        <f t="shared" si="5"/>
        <v>1.5000000000000004</v>
      </c>
      <c r="I34">
        <f t="shared" si="6"/>
        <v>5</v>
      </c>
      <c r="J34">
        <f t="shared" si="7"/>
        <v>600</v>
      </c>
      <c r="K34">
        <f t="shared" si="8"/>
        <v>5</v>
      </c>
      <c r="L34" t="s">
        <v>25</v>
      </c>
      <c r="M34">
        <v>4</v>
      </c>
      <c r="Q34">
        <v>5</v>
      </c>
      <c r="R34" t="s">
        <v>26</v>
      </c>
      <c r="S34">
        <v>81</v>
      </c>
    </row>
    <row r="35" spans="1:19" ht="15.75">
      <c r="A35">
        <v>6</v>
      </c>
      <c r="B35">
        <v>8</v>
      </c>
      <c r="C35">
        <f t="shared" si="2"/>
        <v>6</v>
      </c>
      <c r="D35">
        <v>17</v>
      </c>
      <c r="E35">
        <f t="shared" si="3"/>
        <v>6</v>
      </c>
      <c r="F35">
        <v>19</v>
      </c>
      <c r="G35">
        <f t="shared" si="4"/>
        <v>6</v>
      </c>
      <c r="H35" s="6">
        <f t="shared" si="5"/>
        <v>1.6000000000000005</v>
      </c>
      <c r="I35">
        <f t="shared" si="6"/>
        <v>6</v>
      </c>
      <c r="J35">
        <f t="shared" si="7"/>
        <v>700</v>
      </c>
      <c r="K35">
        <f t="shared" si="8"/>
        <v>6</v>
      </c>
      <c r="L35" t="s">
        <v>27</v>
      </c>
      <c r="M35">
        <v>4</v>
      </c>
      <c r="Q35">
        <v>6</v>
      </c>
      <c r="R35" t="s">
        <v>28</v>
      </c>
      <c r="S35">
        <v>64</v>
      </c>
    </row>
    <row r="36" spans="1:13" ht="15.75">
      <c r="A36">
        <v>7</v>
      </c>
      <c r="B36">
        <v>9</v>
      </c>
      <c r="C36">
        <f t="shared" si="2"/>
        <v>7</v>
      </c>
      <c r="D36">
        <v>18</v>
      </c>
      <c r="E36">
        <f t="shared" si="3"/>
        <v>7</v>
      </c>
      <c r="F36">
        <v>21</v>
      </c>
      <c r="G36">
        <f t="shared" si="4"/>
        <v>7</v>
      </c>
      <c r="H36" s="6">
        <f t="shared" si="5"/>
        <v>1.7000000000000006</v>
      </c>
      <c r="I36">
        <f t="shared" si="6"/>
        <v>7</v>
      </c>
      <c r="J36">
        <f t="shared" si="7"/>
        <v>800</v>
      </c>
      <c r="K36">
        <f t="shared" si="8"/>
        <v>7</v>
      </c>
      <c r="L36" t="s">
        <v>29</v>
      </c>
      <c r="M36">
        <v>4</v>
      </c>
    </row>
    <row r="37" spans="1:13" ht="15.75">
      <c r="A37">
        <v>8</v>
      </c>
      <c r="B37">
        <v>11</v>
      </c>
      <c r="C37">
        <f t="shared" si="2"/>
        <v>8</v>
      </c>
      <c r="D37">
        <v>19</v>
      </c>
      <c r="E37">
        <f t="shared" si="3"/>
        <v>8</v>
      </c>
      <c r="F37">
        <v>22</v>
      </c>
      <c r="G37">
        <f t="shared" si="4"/>
        <v>8</v>
      </c>
      <c r="H37" s="6">
        <f t="shared" si="5"/>
        <v>1.8000000000000007</v>
      </c>
      <c r="I37">
        <f t="shared" si="6"/>
        <v>8</v>
      </c>
      <c r="J37">
        <f t="shared" si="7"/>
        <v>900</v>
      </c>
      <c r="K37">
        <f t="shared" si="8"/>
        <v>8</v>
      </c>
      <c r="L37" t="s">
        <v>30</v>
      </c>
      <c r="M37">
        <v>4</v>
      </c>
    </row>
    <row r="38" spans="1:13" ht="15.75">
      <c r="A38">
        <v>9</v>
      </c>
      <c r="B38">
        <v>12</v>
      </c>
      <c r="C38">
        <f t="shared" si="2"/>
        <v>9</v>
      </c>
      <c r="D38">
        <v>21</v>
      </c>
      <c r="E38">
        <f t="shared" si="3"/>
        <v>9</v>
      </c>
      <c r="F38">
        <v>23</v>
      </c>
      <c r="G38">
        <f t="shared" si="4"/>
        <v>9</v>
      </c>
      <c r="H38" s="6">
        <f t="shared" si="5"/>
        <v>1.9000000000000008</v>
      </c>
      <c r="I38">
        <f t="shared" si="6"/>
        <v>9</v>
      </c>
      <c r="J38">
        <f>J37+200</f>
        <v>1100</v>
      </c>
      <c r="K38">
        <f t="shared" si="8"/>
        <v>9</v>
      </c>
      <c r="L38" t="s">
        <v>31</v>
      </c>
      <c r="M38">
        <v>4</v>
      </c>
    </row>
    <row r="39" spans="3:10" ht="15.75">
      <c r="C39">
        <f t="shared" si="2"/>
        <v>10</v>
      </c>
      <c r="D39">
        <v>22</v>
      </c>
      <c r="E39">
        <f t="shared" si="3"/>
        <v>10</v>
      </c>
      <c r="F39">
        <v>24</v>
      </c>
      <c r="G39">
        <f t="shared" si="4"/>
        <v>10</v>
      </c>
      <c r="H39" s="6">
        <f t="shared" si="5"/>
        <v>2.000000000000001</v>
      </c>
      <c r="I39">
        <f t="shared" si="6"/>
        <v>10</v>
      </c>
      <c r="J39">
        <f t="shared" si="7"/>
        <v>1200</v>
      </c>
    </row>
    <row r="40" spans="3:10" ht="15.75">
      <c r="C40">
        <f t="shared" si="2"/>
        <v>11</v>
      </c>
      <c r="D40">
        <v>23</v>
      </c>
      <c r="I40">
        <f t="shared" si="6"/>
        <v>11</v>
      </c>
      <c r="J40">
        <f t="shared" si="7"/>
        <v>1300</v>
      </c>
    </row>
    <row r="41" spans="3:10" ht="15.75">
      <c r="C41">
        <f t="shared" si="2"/>
        <v>12</v>
      </c>
      <c r="D41">
        <v>24</v>
      </c>
      <c r="I41">
        <f t="shared" si="6"/>
        <v>12</v>
      </c>
      <c r="J41">
        <f t="shared" si="7"/>
        <v>1400</v>
      </c>
    </row>
    <row r="42" spans="3:10" ht="15.75">
      <c r="C42">
        <f t="shared" si="2"/>
        <v>13</v>
      </c>
      <c r="D42">
        <v>26</v>
      </c>
      <c r="I42">
        <f t="shared" si="6"/>
        <v>13</v>
      </c>
      <c r="J42">
        <f t="shared" si="7"/>
        <v>1500</v>
      </c>
    </row>
    <row r="43" spans="3:10" ht="15.75">
      <c r="C43">
        <f t="shared" si="2"/>
        <v>14</v>
      </c>
      <c r="D43">
        <v>27</v>
      </c>
      <c r="I43">
        <f t="shared" si="6"/>
        <v>14</v>
      </c>
      <c r="J43">
        <f t="shared" si="7"/>
        <v>1600</v>
      </c>
    </row>
    <row r="44" spans="3:10" ht="15.75">
      <c r="C44">
        <f t="shared" si="2"/>
        <v>15</v>
      </c>
      <c r="D44">
        <v>28</v>
      </c>
      <c r="I44">
        <f t="shared" si="6"/>
        <v>15</v>
      </c>
      <c r="J44">
        <f t="shared" si="7"/>
        <v>1700</v>
      </c>
    </row>
    <row r="45" spans="3:10" ht="15.75">
      <c r="C45">
        <f t="shared" si="2"/>
        <v>16</v>
      </c>
      <c r="D45">
        <v>29</v>
      </c>
      <c r="I45">
        <f t="shared" si="6"/>
        <v>16</v>
      </c>
      <c r="J45">
        <f t="shared" si="7"/>
        <v>1800</v>
      </c>
    </row>
    <row r="46" spans="3:10" ht="15.75">
      <c r="C46">
        <f t="shared" si="2"/>
        <v>17</v>
      </c>
      <c r="D46">
        <v>31</v>
      </c>
      <c r="I46">
        <f t="shared" si="6"/>
        <v>17</v>
      </c>
      <c r="J46">
        <f>J45+100</f>
        <v>1900</v>
      </c>
    </row>
    <row r="47" spans="3:10" ht="15.75">
      <c r="C47">
        <f t="shared" si="2"/>
        <v>18</v>
      </c>
      <c r="D47">
        <v>32</v>
      </c>
      <c r="I47">
        <f t="shared" si="6"/>
        <v>18</v>
      </c>
      <c r="J47">
        <f t="shared" si="7"/>
        <v>2000</v>
      </c>
    </row>
    <row r="48" spans="3:4" ht="15.75">
      <c r="C48">
        <f t="shared" si="2"/>
        <v>19</v>
      </c>
      <c r="D48">
        <v>33</v>
      </c>
    </row>
    <row r="49" spans="3:4" ht="15.75">
      <c r="C49">
        <f t="shared" si="2"/>
        <v>20</v>
      </c>
      <c r="D49">
        <v>34</v>
      </c>
    </row>
    <row r="50" spans="3:4" ht="15.75">
      <c r="C50">
        <f t="shared" si="2"/>
        <v>21</v>
      </c>
      <c r="D50">
        <v>36</v>
      </c>
    </row>
    <row r="51" spans="3:4" ht="15.75">
      <c r="C51">
        <f t="shared" si="2"/>
        <v>22</v>
      </c>
      <c r="D51">
        <v>37</v>
      </c>
    </row>
    <row r="52" spans="3:4" ht="15.75">
      <c r="C52">
        <f t="shared" si="2"/>
        <v>23</v>
      </c>
      <c r="D52">
        <v>38</v>
      </c>
    </row>
    <row r="53" spans="3:4" ht="15.75">
      <c r="C53">
        <f t="shared" si="2"/>
        <v>24</v>
      </c>
      <c r="D53">
        <v>39</v>
      </c>
    </row>
    <row r="54" spans="3:4" ht="15.75">
      <c r="C54">
        <f t="shared" si="2"/>
        <v>25</v>
      </c>
      <c r="D54">
        <v>41</v>
      </c>
    </row>
    <row r="55" spans="3:4" ht="15.75">
      <c r="C55">
        <f t="shared" si="2"/>
        <v>26</v>
      </c>
      <c r="D55">
        <v>42</v>
      </c>
    </row>
    <row r="56" spans="3:4" ht="15.75">
      <c r="C56">
        <f t="shared" si="2"/>
        <v>27</v>
      </c>
      <c r="D56">
        <v>43</v>
      </c>
    </row>
    <row r="57" spans="3:4" ht="15.75">
      <c r="C57">
        <f t="shared" si="2"/>
        <v>28</v>
      </c>
      <c r="D57">
        <v>44</v>
      </c>
    </row>
    <row r="58" spans="3:4" ht="15.75">
      <c r="C58">
        <f t="shared" si="2"/>
        <v>29</v>
      </c>
      <c r="D58">
        <v>46</v>
      </c>
    </row>
    <row r="59" spans="3:4" ht="15.75">
      <c r="C59">
        <f t="shared" si="2"/>
        <v>30</v>
      </c>
      <c r="D59">
        <v>47</v>
      </c>
    </row>
    <row r="60" spans="3:4" ht="15.75">
      <c r="C60">
        <f t="shared" si="2"/>
        <v>31</v>
      </c>
      <c r="D60">
        <v>53</v>
      </c>
    </row>
    <row r="61" spans="3:4" ht="15.75">
      <c r="C61">
        <f t="shared" si="2"/>
        <v>32</v>
      </c>
      <c r="D61">
        <v>54</v>
      </c>
    </row>
    <row r="62" spans="3:4" ht="15.75">
      <c r="C62">
        <f t="shared" si="2"/>
        <v>33</v>
      </c>
      <c r="D62">
        <v>56</v>
      </c>
    </row>
    <row r="63" spans="3:4" ht="15.75">
      <c r="C63">
        <f t="shared" si="2"/>
        <v>34</v>
      </c>
      <c r="D63">
        <v>57</v>
      </c>
    </row>
    <row r="64" spans="3:4" ht="15.75">
      <c r="C64">
        <f t="shared" si="2"/>
        <v>35</v>
      </c>
      <c r="D64">
        <v>58</v>
      </c>
    </row>
    <row r="65" spans="3:4" ht="15.75">
      <c r="C65">
        <f t="shared" si="2"/>
        <v>36</v>
      </c>
      <c r="D65">
        <v>59</v>
      </c>
    </row>
    <row r="66" spans="3:4" ht="15.75">
      <c r="C66">
        <f t="shared" si="2"/>
        <v>37</v>
      </c>
      <c r="D66">
        <v>61</v>
      </c>
    </row>
    <row r="67" spans="3:4" ht="15.75">
      <c r="C67">
        <f t="shared" si="2"/>
        <v>38</v>
      </c>
      <c r="D67">
        <v>62</v>
      </c>
    </row>
    <row r="68" spans="3:4" ht="15.75">
      <c r="C68">
        <f t="shared" si="2"/>
        <v>39</v>
      </c>
      <c r="D68">
        <v>63</v>
      </c>
    </row>
    <row r="69" spans="3:4" ht="15.75">
      <c r="C69">
        <f t="shared" si="2"/>
        <v>40</v>
      </c>
      <c r="D69">
        <v>64</v>
      </c>
    </row>
    <row r="70" spans="3:4" ht="15.75">
      <c r="C70">
        <f t="shared" si="2"/>
        <v>41</v>
      </c>
      <c r="D70">
        <v>66</v>
      </c>
    </row>
    <row r="71" spans="3:4" ht="15.75">
      <c r="C71">
        <f t="shared" si="2"/>
        <v>42</v>
      </c>
      <c r="D71">
        <v>67</v>
      </c>
    </row>
    <row r="72" spans="3:4" ht="15.75">
      <c r="C72">
        <f t="shared" si="2"/>
        <v>43</v>
      </c>
      <c r="D72">
        <v>68</v>
      </c>
    </row>
    <row r="73" spans="3:4" ht="15.75">
      <c r="C73">
        <f t="shared" si="2"/>
        <v>44</v>
      </c>
      <c r="D73">
        <v>69</v>
      </c>
    </row>
    <row r="74" spans="3:4" ht="15.75">
      <c r="C74">
        <f t="shared" si="2"/>
        <v>45</v>
      </c>
      <c r="D74">
        <v>71</v>
      </c>
    </row>
    <row r="75" spans="3:4" ht="15.75">
      <c r="C75">
        <f t="shared" si="2"/>
        <v>46</v>
      </c>
      <c r="D75">
        <v>72</v>
      </c>
    </row>
    <row r="76" spans="3:4" ht="15.75">
      <c r="C76">
        <f t="shared" si="2"/>
        <v>47</v>
      </c>
      <c r="D76">
        <v>73</v>
      </c>
    </row>
    <row r="77" spans="3:4" ht="15.75">
      <c r="C77">
        <f t="shared" si="2"/>
        <v>48</v>
      </c>
      <c r="D77">
        <v>74</v>
      </c>
    </row>
    <row r="78" spans="3:4" ht="15.75">
      <c r="C78">
        <f t="shared" si="2"/>
        <v>49</v>
      </c>
      <c r="D78">
        <v>76</v>
      </c>
    </row>
    <row r="79" spans="3:4" ht="15.75">
      <c r="C79">
        <f t="shared" si="2"/>
        <v>50</v>
      </c>
      <c r="D79">
        <v>77</v>
      </c>
    </row>
    <row r="80" spans="3:4" ht="15.75">
      <c r="C80">
        <f t="shared" si="2"/>
        <v>51</v>
      </c>
      <c r="D80">
        <v>78</v>
      </c>
    </row>
    <row r="81" spans="3:4" ht="15.75">
      <c r="C81">
        <f t="shared" si="2"/>
        <v>52</v>
      </c>
      <c r="D81">
        <v>79</v>
      </c>
    </row>
    <row r="82" spans="3:4" ht="15.75">
      <c r="C82">
        <f t="shared" si="2"/>
        <v>53</v>
      </c>
      <c r="D82">
        <v>81</v>
      </c>
    </row>
    <row r="83" spans="3:4" ht="15.75">
      <c r="C83">
        <f t="shared" si="2"/>
        <v>54</v>
      </c>
      <c r="D83">
        <v>82</v>
      </c>
    </row>
    <row r="84" spans="3:4" ht="15.75">
      <c r="C84">
        <f t="shared" si="2"/>
        <v>55</v>
      </c>
      <c r="D84">
        <v>83</v>
      </c>
    </row>
    <row r="85" spans="3:4" ht="15.75">
      <c r="C85">
        <f t="shared" si="2"/>
        <v>56</v>
      </c>
      <c r="D85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E7" sqref="E7"/>
    </sheetView>
  </sheetViews>
  <sheetFormatPr defaultColWidth="10.875" defaultRowHeight="15.75"/>
  <cols>
    <col min="1" max="1" width="11.125" style="13" bestFit="1" customWidth="1"/>
    <col min="2" max="4" width="10.875" style="13" customWidth="1"/>
    <col min="5" max="5" width="3.125" style="13" customWidth="1"/>
    <col min="6" max="6" width="3.50390625" style="12" bestFit="1" customWidth="1"/>
    <col min="7" max="7" width="1.625" style="13" bestFit="1" customWidth="1"/>
    <col min="8" max="8" width="7.375" style="13" bestFit="1" customWidth="1"/>
    <col min="9" max="9" width="3.50390625" style="12" bestFit="1" customWidth="1"/>
    <col min="10" max="10" width="1.625" style="20" bestFit="1" customWidth="1"/>
    <col min="11" max="11" width="5.00390625" style="20" customWidth="1"/>
    <col min="12" max="12" width="3.50390625" style="12" bestFit="1" customWidth="1"/>
    <col min="13" max="13" width="1.625" style="13" bestFit="1" customWidth="1"/>
    <col min="14" max="14" width="11.125" style="13" bestFit="1" customWidth="1"/>
    <col min="15" max="16384" width="10.875" style="13" customWidth="1"/>
  </cols>
  <sheetData>
    <row r="2" spans="1:14" ht="17.25">
      <c r="A2" s="10">
        <f ca="1">ROUNDUP(RAND()*14,0)+1</f>
        <v>4</v>
      </c>
      <c r="B2" s="10"/>
      <c r="C2" s="10"/>
      <c r="D2" s="10"/>
      <c r="E2" s="10"/>
      <c r="F2" s="8">
        <v>1</v>
      </c>
      <c r="G2" s="9" t="s">
        <v>1</v>
      </c>
      <c r="H2" s="10" t="str">
        <f>"What is "</f>
        <v>What is </v>
      </c>
      <c r="I2" s="8">
        <f>VLOOKUP(A2,Workings!A$2:C$17,2,FALSE)</f>
        <v>8</v>
      </c>
      <c r="J2" s="22">
        <v>2</v>
      </c>
      <c r="K2" s="9" t="s">
        <v>32</v>
      </c>
      <c r="L2" s="8">
        <v>1</v>
      </c>
      <c r="M2" s="9" t="s">
        <v>1</v>
      </c>
      <c r="N2" s="10">
        <f aca="true" t="shared" si="0" ref="N2:N15">POWER(I2,J2)</f>
        <v>64</v>
      </c>
    </row>
    <row r="3" spans="1:14" ht="17.25">
      <c r="A3" s="10">
        <f aca="true" ca="1" t="shared" si="1" ref="A3:A8">ROUNDUP(RAND()*14,0)+1</f>
        <v>11</v>
      </c>
      <c r="B3" s="10"/>
      <c r="C3" s="10"/>
      <c r="D3" s="10"/>
      <c r="E3" s="10"/>
      <c r="F3" s="8">
        <f>F2+1</f>
        <v>2</v>
      </c>
      <c r="G3" s="9" t="s">
        <v>1</v>
      </c>
      <c r="H3" s="10" t="str">
        <f aca="true" t="shared" si="2" ref="H3:H15">"What is "</f>
        <v>What is </v>
      </c>
      <c r="I3" s="8">
        <f>VLOOKUP(A3,Workings!A$2:C$17,2,FALSE)</f>
        <v>15</v>
      </c>
      <c r="J3" s="22">
        <v>2</v>
      </c>
      <c r="K3" s="9" t="s">
        <v>32</v>
      </c>
      <c r="L3" s="8">
        <f>L2+1</f>
        <v>2</v>
      </c>
      <c r="M3" s="9" t="s">
        <v>1</v>
      </c>
      <c r="N3" s="10">
        <f t="shared" si="0"/>
        <v>225</v>
      </c>
    </row>
    <row r="4" spans="1:14" ht="17.25">
      <c r="A4" s="10">
        <f ca="1" t="shared" si="1"/>
        <v>3</v>
      </c>
      <c r="B4" s="10"/>
      <c r="C4" s="10"/>
      <c r="D4" s="10"/>
      <c r="E4" s="10"/>
      <c r="F4" s="8">
        <f aca="true" t="shared" si="3" ref="F4:F15">F3+1</f>
        <v>3</v>
      </c>
      <c r="G4" s="9" t="s">
        <v>1</v>
      </c>
      <c r="H4" s="10" t="str">
        <f t="shared" si="2"/>
        <v>What is </v>
      </c>
      <c r="I4" s="8">
        <f>VLOOKUP(A4,Workings!A$2:C$17,2,FALSE)</f>
        <v>7</v>
      </c>
      <c r="J4" s="22">
        <v>2</v>
      </c>
      <c r="K4" s="9" t="s">
        <v>32</v>
      </c>
      <c r="L4" s="8">
        <f aca="true" t="shared" si="4" ref="L4:L11">L3+1</f>
        <v>3</v>
      </c>
      <c r="M4" s="9" t="s">
        <v>1</v>
      </c>
      <c r="N4" s="10">
        <f t="shared" si="0"/>
        <v>49</v>
      </c>
    </row>
    <row r="5" spans="1:14" ht="17.25">
      <c r="A5" s="10">
        <f ca="1" t="shared" si="1"/>
        <v>3</v>
      </c>
      <c r="B5" s="10"/>
      <c r="C5" s="10"/>
      <c r="D5" s="10"/>
      <c r="E5" s="10"/>
      <c r="F5" s="8">
        <f t="shared" si="3"/>
        <v>4</v>
      </c>
      <c r="G5" s="9" t="s">
        <v>1</v>
      </c>
      <c r="H5" s="10" t="str">
        <f t="shared" si="2"/>
        <v>What is </v>
      </c>
      <c r="I5" s="8">
        <f>VLOOKUP(A5,Workings!A$2:C$17,2,FALSE)</f>
        <v>7</v>
      </c>
      <c r="J5" s="22">
        <v>2</v>
      </c>
      <c r="K5" s="9" t="s">
        <v>32</v>
      </c>
      <c r="L5" s="8">
        <f t="shared" si="4"/>
        <v>4</v>
      </c>
      <c r="M5" s="9" t="s">
        <v>1</v>
      </c>
      <c r="N5" s="10">
        <f t="shared" si="0"/>
        <v>49</v>
      </c>
    </row>
    <row r="6" spans="1:14" ht="17.25">
      <c r="A6" s="10">
        <f ca="1" t="shared" si="1"/>
        <v>4</v>
      </c>
      <c r="B6" s="10"/>
      <c r="C6" s="10"/>
      <c r="D6" s="10"/>
      <c r="E6" s="10"/>
      <c r="F6" s="8">
        <f t="shared" si="3"/>
        <v>5</v>
      </c>
      <c r="G6" s="9" t="s">
        <v>1</v>
      </c>
      <c r="H6" s="10" t="str">
        <f t="shared" si="2"/>
        <v>What is </v>
      </c>
      <c r="I6" s="8">
        <f>VLOOKUP(A6,Workings!A$2:C$17,2,FALSE)</f>
        <v>8</v>
      </c>
      <c r="J6" s="22">
        <v>2</v>
      </c>
      <c r="K6" s="9" t="s">
        <v>32</v>
      </c>
      <c r="L6" s="8">
        <f t="shared" si="4"/>
        <v>5</v>
      </c>
      <c r="M6" s="9" t="s">
        <v>1</v>
      </c>
      <c r="N6" s="10">
        <f t="shared" si="0"/>
        <v>64</v>
      </c>
    </row>
    <row r="7" spans="1:14" ht="17.25">
      <c r="A7" s="10">
        <f ca="1" t="shared" si="1"/>
        <v>3</v>
      </c>
      <c r="B7" s="10"/>
      <c r="C7" s="10"/>
      <c r="D7" s="10"/>
      <c r="E7" s="10"/>
      <c r="F7" s="8">
        <f t="shared" si="3"/>
        <v>6</v>
      </c>
      <c r="G7" s="9" t="s">
        <v>1</v>
      </c>
      <c r="H7" s="10" t="str">
        <f t="shared" si="2"/>
        <v>What is </v>
      </c>
      <c r="I7" s="8">
        <f>VLOOKUP(A7,Workings!A$2:C$17,2,FALSE)</f>
        <v>7</v>
      </c>
      <c r="J7" s="22">
        <v>2</v>
      </c>
      <c r="K7" s="9" t="s">
        <v>32</v>
      </c>
      <c r="L7" s="8">
        <f t="shared" si="4"/>
        <v>6</v>
      </c>
      <c r="M7" s="9" t="s">
        <v>1</v>
      </c>
      <c r="N7" s="10">
        <f t="shared" si="0"/>
        <v>49</v>
      </c>
    </row>
    <row r="8" spans="1:14" ht="17.25">
      <c r="A8" s="10">
        <f ca="1" t="shared" si="1"/>
        <v>14</v>
      </c>
      <c r="B8" s="10"/>
      <c r="C8" s="10"/>
      <c r="D8" s="10"/>
      <c r="E8" s="10"/>
      <c r="F8" s="8">
        <f t="shared" si="3"/>
        <v>7</v>
      </c>
      <c r="G8" s="9" t="s">
        <v>1</v>
      </c>
      <c r="H8" s="10" t="str">
        <f t="shared" si="2"/>
        <v>What is </v>
      </c>
      <c r="I8" s="8">
        <f>VLOOKUP(A8,Workings!A$2:C$17,2,FALSE)</f>
        <v>4</v>
      </c>
      <c r="J8" s="22">
        <v>2</v>
      </c>
      <c r="K8" s="9" t="s">
        <v>32</v>
      </c>
      <c r="L8" s="8">
        <f t="shared" si="4"/>
        <v>7</v>
      </c>
      <c r="M8" s="9" t="s">
        <v>1</v>
      </c>
      <c r="N8" s="10">
        <f t="shared" si="0"/>
        <v>16</v>
      </c>
    </row>
    <row r="9" spans="1:14" ht="17.25">
      <c r="A9" s="10">
        <f aca="true" ca="1" t="shared" si="5" ref="A9:A14">ROUNDUP(RAND()*9,0)+1</f>
        <v>4</v>
      </c>
      <c r="B9" s="10"/>
      <c r="C9" s="10"/>
      <c r="D9" s="10"/>
      <c r="E9" s="10"/>
      <c r="F9" s="8">
        <f t="shared" si="3"/>
        <v>8</v>
      </c>
      <c r="G9" s="9" t="s">
        <v>1</v>
      </c>
      <c r="H9" s="10" t="str">
        <f t="shared" si="2"/>
        <v>What is </v>
      </c>
      <c r="I9" s="8">
        <f>VLOOKUP(A9,Workings!A$2:C$17,2,FALSE)</f>
        <v>8</v>
      </c>
      <c r="J9" s="22">
        <v>3</v>
      </c>
      <c r="K9" s="9" t="s">
        <v>32</v>
      </c>
      <c r="L9" s="8">
        <f t="shared" si="4"/>
        <v>8</v>
      </c>
      <c r="M9" s="9" t="s">
        <v>1</v>
      </c>
      <c r="N9" s="10">
        <f t="shared" si="0"/>
        <v>512</v>
      </c>
    </row>
    <row r="10" spans="1:14" ht="17.25">
      <c r="A10" s="10">
        <f ca="1" t="shared" si="5"/>
        <v>6</v>
      </c>
      <c r="B10" s="10"/>
      <c r="C10" s="10"/>
      <c r="D10" s="10"/>
      <c r="E10" s="10"/>
      <c r="F10" s="8">
        <f t="shared" si="3"/>
        <v>9</v>
      </c>
      <c r="G10" s="9" t="s">
        <v>1</v>
      </c>
      <c r="H10" s="10" t="str">
        <f t="shared" si="2"/>
        <v>What is </v>
      </c>
      <c r="I10" s="8">
        <f>VLOOKUP(A10,Workings!A$2:C$17,2,FALSE)</f>
        <v>10</v>
      </c>
      <c r="J10" s="22">
        <v>3</v>
      </c>
      <c r="K10" s="9" t="s">
        <v>32</v>
      </c>
      <c r="L10" s="8">
        <f t="shared" si="4"/>
        <v>9</v>
      </c>
      <c r="M10" s="9" t="s">
        <v>1</v>
      </c>
      <c r="N10" s="10">
        <f t="shared" si="0"/>
        <v>1000</v>
      </c>
    </row>
    <row r="11" spans="1:14" ht="17.25">
      <c r="A11" s="10">
        <f ca="1" t="shared" si="5"/>
        <v>2</v>
      </c>
      <c r="B11" s="10"/>
      <c r="C11" s="10"/>
      <c r="D11" s="10"/>
      <c r="E11" s="10"/>
      <c r="F11" s="8">
        <f t="shared" si="3"/>
        <v>10</v>
      </c>
      <c r="G11" s="9" t="s">
        <v>1</v>
      </c>
      <c r="H11" s="10" t="str">
        <f t="shared" si="2"/>
        <v>What is </v>
      </c>
      <c r="I11" s="8">
        <f>VLOOKUP(A11,Workings!A$2:C$17,2,FALSE)</f>
        <v>6</v>
      </c>
      <c r="J11" s="22">
        <v>3</v>
      </c>
      <c r="K11" s="9" t="s">
        <v>32</v>
      </c>
      <c r="L11" s="8">
        <f t="shared" si="4"/>
        <v>10</v>
      </c>
      <c r="M11" s="9" t="s">
        <v>1</v>
      </c>
      <c r="N11" s="10">
        <f t="shared" si="0"/>
        <v>216</v>
      </c>
    </row>
    <row r="12" spans="1:14" ht="17.25">
      <c r="A12" s="10">
        <f ca="1" t="shared" si="5"/>
        <v>2</v>
      </c>
      <c r="B12" s="10"/>
      <c r="C12" s="10"/>
      <c r="D12" s="10"/>
      <c r="E12" s="10"/>
      <c r="F12" s="8">
        <f t="shared" si="3"/>
        <v>11</v>
      </c>
      <c r="G12" s="9" t="s">
        <v>1</v>
      </c>
      <c r="H12" s="10" t="str">
        <f t="shared" si="2"/>
        <v>What is </v>
      </c>
      <c r="I12" s="8">
        <f>VLOOKUP(A12,Workings!A$2:C$17,2,FALSE)</f>
        <v>6</v>
      </c>
      <c r="J12" s="22">
        <v>3</v>
      </c>
      <c r="K12" s="9" t="s">
        <v>32</v>
      </c>
      <c r="L12" s="8">
        <f>L11+1</f>
        <v>11</v>
      </c>
      <c r="M12" s="9" t="s">
        <v>1</v>
      </c>
      <c r="N12" s="10">
        <f t="shared" si="0"/>
        <v>216</v>
      </c>
    </row>
    <row r="13" spans="1:14" ht="17.25">
      <c r="A13" s="10">
        <f ca="1" t="shared" si="5"/>
        <v>2</v>
      </c>
      <c r="B13" s="10"/>
      <c r="C13" s="10"/>
      <c r="D13" s="10"/>
      <c r="E13" s="10"/>
      <c r="F13" s="8">
        <f t="shared" si="3"/>
        <v>12</v>
      </c>
      <c r="G13" s="9" t="s">
        <v>1</v>
      </c>
      <c r="H13" s="10" t="str">
        <f t="shared" si="2"/>
        <v>What is </v>
      </c>
      <c r="I13" s="8">
        <f>VLOOKUP(A13,Workings!A$2:C$17,2,FALSE)</f>
        <v>6</v>
      </c>
      <c r="J13" s="22">
        <v>3</v>
      </c>
      <c r="K13" s="9" t="s">
        <v>32</v>
      </c>
      <c r="L13" s="8">
        <f>L12+1</f>
        <v>12</v>
      </c>
      <c r="M13" s="9" t="s">
        <v>1</v>
      </c>
      <c r="N13" s="10">
        <f t="shared" si="0"/>
        <v>216</v>
      </c>
    </row>
    <row r="14" spans="1:14" ht="17.25">
      <c r="A14" s="10">
        <f ca="1" t="shared" si="5"/>
        <v>4</v>
      </c>
      <c r="B14" s="10"/>
      <c r="C14" s="10"/>
      <c r="D14" s="10"/>
      <c r="E14" s="10"/>
      <c r="F14" s="8">
        <f t="shared" si="3"/>
        <v>13</v>
      </c>
      <c r="G14" s="9" t="s">
        <v>1</v>
      </c>
      <c r="H14" s="10" t="str">
        <f t="shared" si="2"/>
        <v>What is </v>
      </c>
      <c r="I14" s="8">
        <f>VLOOKUP(A14,Workings!A$2:C$17,2,FALSE)</f>
        <v>8</v>
      </c>
      <c r="J14" s="22">
        <v>3</v>
      </c>
      <c r="K14" s="9" t="s">
        <v>32</v>
      </c>
      <c r="L14" s="8">
        <f>L13+1</f>
        <v>13</v>
      </c>
      <c r="M14" s="9" t="s">
        <v>1</v>
      </c>
      <c r="N14" s="10">
        <f t="shared" si="0"/>
        <v>512</v>
      </c>
    </row>
    <row r="15" spans="1:14" ht="17.25">
      <c r="A15" s="10">
        <f ca="1">ROUNDUP(RAND()*9,0)+1</f>
        <v>4</v>
      </c>
      <c r="B15" s="10"/>
      <c r="C15" s="10"/>
      <c r="D15" s="10"/>
      <c r="E15" s="10"/>
      <c r="F15" s="8">
        <f t="shared" si="3"/>
        <v>14</v>
      </c>
      <c r="G15" s="9" t="s">
        <v>1</v>
      </c>
      <c r="H15" s="10" t="str">
        <f t="shared" si="2"/>
        <v>What is </v>
      </c>
      <c r="I15" s="8">
        <f>VLOOKUP(A15,Workings!A$2:C$17,2,FALSE)</f>
        <v>8</v>
      </c>
      <c r="J15" s="22">
        <v>3</v>
      </c>
      <c r="K15" s="9" t="s">
        <v>32</v>
      </c>
      <c r="L15" s="8">
        <f>L14+1</f>
        <v>14</v>
      </c>
      <c r="M15" s="9" t="s">
        <v>1</v>
      </c>
      <c r="N15" s="10">
        <f t="shared" si="0"/>
        <v>512</v>
      </c>
    </row>
    <row r="16" spans="1:14" ht="17.25">
      <c r="A16" s="10"/>
      <c r="B16" s="10"/>
      <c r="C16" s="10"/>
      <c r="D16" s="10"/>
      <c r="E16" s="10"/>
      <c r="F16" s="8"/>
      <c r="G16" s="9"/>
      <c r="H16" s="10"/>
      <c r="I16" s="8"/>
      <c r="J16" s="22"/>
      <c r="K16" s="9"/>
      <c r="L16" s="8"/>
      <c r="M16" s="9"/>
      <c r="N16" s="10"/>
    </row>
    <row r="17" spans="1:14" ht="17.25">
      <c r="A17" s="10"/>
      <c r="B17" s="10"/>
      <c r="C17" s="10"/>
      <c r="D17" s="10"/>
      <c r="E17" s="10"/>
      <c r="F17" s="8"/>
      <c r="G17" s="9"/>
      <c r="H17" s="10"/>
      <c r="I17" s="8"/>
      <c r="J17" s="22"/>
      <c r="K17" s="9"/>
      <c r="L17" s="8"/>
      <c r="M17" s="9"/>
      <c r="N17" s="10"/>
    </row>
    <row r="18" spans="1:14" ht="17.25">
      <c r="A18" s="10"/>
      <c r="B18" s="10"/>
      <c r="C18" s="10"/>
      <c r="D18" s="10"/>
      <c r="E18" s="10"/>
      <c r="F18" s="8"/>
      <c r="G18" s="9"/>
      <c r="H18" s="10"/>
      <c r="I18" s="8"/>
      <c r="J18" s="22"/>
      <c r="K18" s="9"/>
      <c r="L18" s="8"/>
      <c r="M18" s="9"/>
      <c r="N18" s="10"/>
    </row>
    <row r="19" spans="1:14" ht="17.25">
      <c r="A19" s="10"/>
      <c r="B19" s="10"/>
      <c r="C19" s="10"/>
      <c r="D19" s="10"/>
      <c r="E19" s="10"/>
      <c r="F19" s="8"/>
      <c r="G19" s="9"/>
      <c r="H19" s="10"/>
      <c r="I19" s="8"/>
      <c r="J19" s="22"/>
      <c r="K19" s="9"/>
      <c r="L19" s="8"/>
      <c r="M19" s="9"/>
      <c r="N19" s="10"/>
    </row>
    <row r="20" spans="1:14" ht="17.25">
      <c r="A20" s="10"/>
      <c r="B20" s="10"/>
      <c r="C20" s="10"/>
      <c r="D20" s="10"/>
      <c r="E20" s="10"/>
      <c r="F20" s="8"/>
      <c r="G20" s="9"/>
      <c r="H20" s="10"/>
      <c r="I20" s="8"/>
      <c r="J20" s="22"/>
      <c r="K20" s="9"/>
      <c r="L20" s="8"/>
      <c r="M20" s="9"/>
      <c r="N20" s="10"/>
    </row>
    <row r="21" spans="1:14" ht="17.25">
      <c r="A21" s="10"/>
      <c r="B21" s="10"/>
      <c r="C21" s="10"/>
      <c r="D21" s="10"/>
      <c r="E21" s="10"/>
      <c r="F21" s="8"/>
      <c r="G21" s="9"/>
      <c r="H21" s="10"/>
      <c r="I21" s="8"/>
      <c r="J21" s="22"/>
      <c r="K21" s="9"/>
      <c r="L21" s="8"/>
      <c r="M21" s="9"/>
      <c r="N21" s="10"/>
    </row>
  </sheetData>
  <sheetProtection/>
  <printOptions horizontalCentered="1"/>
  <pageMargins left="0.7500000000000001" right="0.7500000000000001" top="1" bottom="1" header="0.5" footer="0.5"/>
  <pageSetup orientation="portrait" paperSize="9" scale="256" r:id="rId2"/>
  <headerFooter alignWithMargins="0">
    <oddHeader>&amp;C&amp;16&amp;A</oddHeader>
  </headerFooter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G4" sqref="G4"/>
    </sheetView>
  </sheetViews>
  <sheetFormatPr defaultColWidth="10.875" defaultRowHeight="15.75"/>
  <cols>
    <col min="1" max="4" width="11.00390625" style="11" bestFit="1" customWidth="1"/>
    <col min="5" max="5" width="10.875" style="11" customWidth="1"/>
    <col min="6" max="6" width="3.125" style="11" customWidth="1"/>
    <col min="7" max="7" width="3.50390625" style="12" bestFit="1" customWidth="1"/>
    <col min="8" max="8" width="1.625" style="13" bestFit="1" customWidth="1"/>
    <col min="9" max="9" width="25.375" style="11" customWidth="1"/>
    <col min="10" max="10" width="3.50390625" style="12" bestFit="1" customWidth="1"/>
    <col min="11" max="11" width="1.625" style="13" bestFit="1" customWidth="1"/>
    <col min="12" max="16384" width="10.875" style="11" customWidth="1"/>
  </cols>
  <sheetData>
    <row r="2" spans="1:12" ht="15.75">
      <c r="A2" s="7">
        <f ca="1">ROUNDUP(RAND()*4,0)+1</f>
        <v>5</v>
      </c>
      <c r="B2" s="7">
        <f ca="1">ROUNDUP(RAND()*4,0)+1</f>
        <v>3</v>
      </c>
      <c r="C2" s="7">
        <f ca="1">ROUNDUP(RAND()*4,0)+1</f>
        <v>3</v>
      </c>
      <c r="D2" s="7">
        <f ca="1">ROUNDUP(RAND()*4,0)+1</f>
        <v>5</v>
      </c>
      <c r="E2" s="7"/>
      <c r="F2" s="7"/>
      <c r="G2" s="8">
        <v>1</v>
      </c>
      <c r="H2" s="9" t="s">
        <v>1</v>
      </c>
      <c r="I2" s="7" t="str">
        <f>"What is "&amp;A2&amp;"a + "&amp;B2&amp;"b + "&amp;C2&amp;"a - "&amp;D2&amp;"b?"</f>
        <v>What is 5a + 3b + 3a - 5b?</v>
      </c>
      <c r="J2" s="8">
        <v>1</v>
      </c>
      <c r="K2" s="9" t="s">
        <v>1</v>
      </c>
      <c r="L2" s="10" t="str">
        <f aca="true" t="shared" si="0" ref="L2:L21">IF(B2-D2=0,(A2+C2)&amp;"a",IF(B2-D2=1,(A2+C2)&amp;"a + b",IF(B2-D2=-1,(A2+C2)&amp;"a  -b",IF(B2-D2&lt;0,(A2+C2)&amp;"a "&amp;(B2-D2)&amp;"b",A2+C2&amp;"a + "&amp;(B2-D2)&amp;"b"))))</f>
        <v>8a -2b</v>
      </c>
    </row>
    <row r="3" spans="1:12" ht="15.75">
      <c r="A3" s="7">
        <f aca="true" ca="1" t="shared" si="1" ref="A3:D21">ROUNDUP(RAND()*4,0)+1</f>
        <v>5</v>
      </c>
      <c r="B3" s="7">
        <f ca="1" t="shared" si="1"/>
        <v>3</v>
      </c>
      <c r="C3" s="7">
        <f ca="1" t="shared" si="1"/>
        <v>2</v>
      </c>
      <c r="D3" s="7">
        <f ca="1" t="shared" si="1"/>
        <v>4</v>
      </c>
      <c r="E3" s="7"/>
      <c r="F3" s="7"/>
      <c r="G3" s="8">
        <f>G2+1</f>
        <v>2</v>
      </c>
      <c r="H3" s="9" t="s">
        <v>1</v>
      </c>
      <c r="I3" s="7" t="str">
        <f aca="true" t="shared" si="2" ref="I3:I21">"What is "&amp;A3&amp;"a + "&amp;B3&amp;"b + "&amp;C3&amp;"a - "&amp;D3&amp;"b?"</f>
        <v>What is 5a + 3b + 2a - 4b?</v>
      </c>
      <c r="J3" s="8">
        <f>J2+1</f>
        <v>2</v>
      </c>
      <c r="K3" s="9" t="s">
        <v>1</v>
      </c>
      <c r="L3" s="10" t="str">
        <f t="shared" si="0"/>
        <v>7a  -b</v>
      </c>
    </row>
    <row r="4" spans="1:12" ht="15.75">
      <c r="A4" s="7">
        <f ca="1" t="shared" si="1"/>
        <v>2</v>
      </c>
      <c r="B4" s="7">
        <f ca="1" t="shared" si="1"/>
        <v>4</v>
      </c>
      <c r="C4" s="7">
        <f ca="1" t="shared" si="1"/>
        <v>4</v>
      </c>
      <c r="D4" s="7">
        <f ca="1" t="shared" si="1"/>
        <v>3</v>
      </c>
      <c r="E4" s="7"/>
      <c r="F4" s="7"/>
      <c r="G4" s="8">
        <f aca="true" t="shared" si="3" ref="G4:G21">G3+1</f>
        <v>3</v>
      </c>
      <c r="H4" s="9" t="s">
        <v>1</v>
      </c>
      <c r="I4" s="7" t="str">
        <f t="shared" si="2"/>
        <v>What is 2a + 4b + 4a - 3b?</v>
      </c>
      <c r="J4" s="8">
        <f aca="true" t="shared" si="4" ref="J4:J11">J3+1</f>
        <v>3</v>
      </c>
      <c r="K4" s="9" t="s">
        <v>1</v>
      </c>
      <c r="L4" s="10" t="str">
        <f t="shared" si="0"/>
        <v>6a + b</v>
      </c>
    </row>
    <row r="5" spans="1:12" ht="15.75">
      <c r="A5" s="7">
        <f ca="1" t="shared" si="1"/>
        <v>4</v>
      </c>
      <c r="B5" s="7">
        <f ca="1" t="shared" si="1"/>
        <v>5</v>
      </c>
      <c r="C5" s="7">
        <f ca="1" t="shared" si="1"/>
        <v>2</v>
      </c>
      <c r="D5" s="7">
        <f ca="1" t="shared" si="1"/>
        <v>3</v>
      </c>
      <c r="E5" s="7"/>
      <c r="F5" s="7"/>
      <c r="G5" s="8">
        <f t="shared" si="3"/>
        <v>4</v>
      </c>
      <c r="H5" s="9" t="s">
        <v>1</v>
      </c>
      <c r="I5" s="7" t="str">
        <f t="shared" si="2"/>
        <v>What is 4a + 5b + 2a - 3b?</v>
      </c>
      <c r="J5" s="8">
        <f t="shared" si="4"/>
        <v>4</v>
      </c>
      <c r="K5" s="9" t="s">
        <v>1</v>
      </c>
      <c r="L5" s="10" t="str">
        <f t="shared" si="0"/>
        <v>6a + 2b</v>
      </c>
    </row>
    <row r="6" spans="1:12" ht="15.75">
      <c r="A6" s="7">
        <f ca="1" t="shared" si="1"/>
        <v>4</v>
      </c>
      <c r="B6" s="7">
        <f ca="1" t="shared" si="1"/>
        <v>5</v>
      </c>
      <c r="C6" s="7">
        <f ca="1" t="shared" si="1"/>
        <v>4</v>
      </c>
      <c r="D6" s="7">
        <f ca="1" t="shared" si="1"/>
        <v>5</v>
      </c>
      <c r="E6" s="7"/>
      <c r="F6" s="7"/>
      <c r="G6" s="8">
        <f t="shared" si="3"/>
        <v>5</v>
      </c>
      <c r="H6" s="9" t="s">
        <v>1</v>
      </c>
      <c r="I6" s="7" t="str">
        <f t="shared" si="2"/>
        <v>What is 4a + 5b + 4a - 5b?</v>
      </c>
      <c r="J6" s="8">
        <f t="shared" si="4"/>
        <v>5</v>
      </c>
      <c r="K6" s="9" t="s">
        <v>1</v>
      </c>
      <c r="L6" s="10" t="str">
        <f t="shared" si="0"/>
        <v>8a</v>
      </c>
    </row>
    <row r="7" spans="1:12" ht="15.75">
      <c r="A7" s="7">
        <f ca="1" t="shared" si="1"/>
        <v>3</v>
      </c>
      <c r="B7" s="7">
        <f ca="1" t="shared" si="1"/>
        <v>3</v>
      </c>
      <c r="C7" s="7">
        <f ca="1" t="shared" si="1"/>
        <v>2</v>
      </c>
      <c r="D7" s="7">
        <f ca="1" t="shared" si="1"/>
        <v>4</v>
      </c>
      <c r="E7" s="7"/>
      <c r="F7" s="7"/>
      <c r="G7" s="8">
        <f t="shared" si="3"/>
        <v>6</v>
      </c>
      <c r="H7" s="9" t="s">
        <v>1</v>
      </c>
      <c r="I7" s="7" t="str">
        <f t="shared" si="2"/>
        <v>What is 3a + 3b + 2a - 4b?</v>
      </c>
      <c r="J7" s="8">
        <f t="shared" si="4"/>
        <v>6</v>
      </c>
      <c r="K7" s="9" t="s">
        <v>1</v>
      </c>
      <c r="L7" s="10" t="str">
        <f t="shared" si="0"/>
        <v>5a  -b</v>
      </c>
    </row>
    <row r="8" spans="1:12" ht="15.75">
      <c r="A8" s="7">
        <f ca="1" t="shared" si="1"/>
        <v>2</v>
      </c>
      <c r="B8" s="7">
        <f ca="1" t="shared" si="1"/>
        <v>5</v>
      </c>
      <c r="C8" s="7">
        <f ca="1" t="shared" si="1"/>
        <v>3</v>
      </c>
      <c r="D8" s="7">
        <f ca="1" t="shared" si="1"/>
        <v>2</v>
      </c>
      <c r="E8" s="7"/>
      <c r="F8" s="7"/>
      <c r="G8" s="8">
        <f t="shared" si="3"/>
        <v>7</v>
      </c>
      <c r="H8" s="9" t="s">
        <v>1</v>
      </c>
      <c r="I8" s="7" t="str">
        <f t="shared" si="2"/>
        <v>What is 2a + 5b + 3a - 2b?</v>
      </c>
      <c r="J8" s="8">
        <f t="shared" si="4"/>
        <v>7</v>
      </c>
      <c r="K8" s="9" t="s">
        <v>1</v>
      </c>
      <c r="L8" s="10" t="str">
        <f t="shared" si="0"/>
        <v>5a + 3b</v>
      </c>
    </row>
    <row r="9" spans="1:12" ht="15.75">
      <c r="A9" s="7">
        <f ca="1" t="shared" si="1"/>
        <v>4</v>
      </c>
      <c r="B9" s="7">
        <f ca="1" t="shared" si="1"/>
        <v>5</v>
      </c>
      <c r="C9" s="7">
        <f ca="1" t="shared" si="1"/>
        <v>4</v>
      </c>
      <c r="D9" s="7">
        <f ca="1" t="shared" si="1"/>
        <v>3</v>
      </c>
      <c r="E9" s="7"/>
      <c r="F9" s="7"/>
      <c r="G9" s="8">
        <f t="shared" si="3"/>
        <v>8</v>
      </c>
      <c r="H9" s="9" t="s">
        <v>1</v>
      </c>
      <c r="I9" s="7" t="str">
        <f t="shared" si="2"/>
        <v>What is 4a + 5b + 4a - 3b?</v>
      </c>
      <c r="J9" s="8">
        <f t="shared" si="4"/>
        <v>8</v>
      </c>
      <c r="K9" s="9" t="s">
        <v>1</v>
      </c>
      <c r="L9" s="10" t="str">
        <f t="shared" si="0"/>
        <v>8a + 2b</v>
      </c>
    </row>
    <row r="10" spans="1:12" ht="15.75">
      <c r="A10" s="7">
        <f ca="1" t="shared" si="1"/>
        <v>2</v>
      </c>
      <c r="B10" s="7">
        <f ca="1" t="shared" si="1"/>
        <v>2</v>
      </c>
      <c r="C10" s="7">
        <f ca="1" t="shared" si="1"/>
        <v>2</v>
      </c>
      <c r="D10" s="7">
        <f ca="1" t="shared" si="1"/>
        <v>5</v>
      </c>
      <c r="E10" s="7"/>
      <c r="F10" s="7"/>
      <c r="G10" s="8">
        <f t="shared" si="3"/>
        <v>9</v>
      </c>
      <c r="H10" s="9" t="s">
        <v>1</v>
      </c>
      <c r="I10" s="7" t="str">
        <f t="shared" si="2"/>
        <v>What is 2a + 2b + 2a - 5b?</v>
      </c>
      <c r="J10" s="8">
        <f t="shared" si="4"/>
        <v>9</v>
      </c>
      <c r="K10" s="9" t="s">
        <v>1</v>
      </c>
      <c r="L10" s="10" t="str">
        <f t="shared" si="0"/>
        <v>4a -3b</v>
      </c>
    </row>
    <row r="11" spans="1:12" ht="15.75">
      <c r="A11" s="7">
        <f ca="1" t="shared" si="1"/>
        <v>3</v>
      </c>
      <c r="B11" s="7">
        <f ca="1" t="shared" si="1"/>
        <v>2</v>
      </c>
      <c r="C11" s="7">
        <f ca="1" t="shared" si="1"/>
        <v>3</v>
      </c>
      <c r="D11" s="7">
        <f ca="1" t="shared" si="1"/>
        <v>3</v>
      </c>
      <c r="E11" s="7"/>
      <c r="F11" s="7"/>
      <c r="G11" s="8">
        <f t="shared" si="3"/>
        <v>10</v>
      </c>
      <c r="H11" s="9" t="s">
        <v>1</v>
      </c>
      <c r="I11" s="7" t="str">
        <f t="shared" si="2"/>
        <v>What is 3a + 2b + 3a - 3b?</v>
      </c>
      <c r="J11" s="8">
        <f t="shared" si="4"/>
        <v>10</v>
      </c>
      <c r="K11" s="9" t="s">
        <v>1</v>
      </c>
      <c r="L11" s="10" t="str">
        <f t="shared" si="0"/>
        <v>6a  -b</v>
      </c>
    </row>
    <row r="12" spans="1:12" ht="15.75">
      <c r="A12" s="7">
        <f ca="1" t="shared" si="1"/>
        <v>4</v>
      </c>
      <c r="B12" s="7">
        <f ca="1" t="shared" si="1"/>
        <v>4</v>
      </c>
      <c r="C12" s="7">
        <f ca="1" t="shared" si="1"/>
        <v>2</v>
      </c>
      <c r="D12" s="7">
        <f ca="1" t="shared" si="1"/>
        <v>2</v>
      </c>
      <c r="E12" s="7"/>
      <c r="F12" s="7"/>
      <c r="G12" s="8">
        <f t="shared" si="3"/>
        <v>11</v>
      </c>
      <c r="H12" s="9" t="s">
        <v>1</v>
      </c>
      <c r="I12" s="7" t="str">
        <f t="shared" si="2"/>
        <v>What is 4a + 4b + 2a - 2b?</v>
      </c>
      <c r="J12" s="8">
        <f aca="true" t="shared" si="5" ref="J12:J21">J11+1</f>
        <v>11</v>
      </c>
      <c r="K12" s="9" t="s">
        <v>1</v>
      </c>
      <c r="L12" s="10" t="str">
        <f t="shared" si="0"/>
        <v>6a + 2b</v>
      </c>
    </row>
    <row r="13" spans="1:12" ht="15.75">
      <c r="A13" s="7">
        <f ca="1" t="shared" si="1"/>
        <v>3</v>
      </c>
      <c r="B13" s="7">
        <f ca="1" t="shared" si="1"/>
        <v>5</v>
      </c>
      <c r="C13" s="7">
        <f ca="1" t="shared" si="1"/>
        <v>3</v>
      </c>
      <c r="D13" s="7">
        <f ca="1" t="shared" si="1"/>
        <v>4</v>
      </c>
      <c r="E13" s="7"/>
      <c r="F13" s="7"/>
      <c r="G13" s="8">
        <f t="shared" si="3"/>
        <v>12</v>
      </c>
      <c r="H13" s="9" t="s">
        <v>1</v>
      </c>
      <c r="I13" s="7" t="str">
        <f t="shared" si="2"/>
        <v>What is 3a + 5b + 3a - 4b?</v>
      </c>
      <c r="J13" s="8">
        <f t="shared" si="5"/>
        <v>12</v>
      </c>
      <c r="K13" s="9" t="s">
        <v>1</v>
      </c>
      <c r="L13" s="10" t="str">
        <f t="shared" si="0"/>
        <v>6a + b</v>
      </c>
    </row>
    <row r="14" spans="1:12" ht="15.75">
      <c r="A14" s="7">
        <f ca="1" t="shared" si="1"/>
        <v>2</v>
      </c>
      <c r="B14" s="7">
        <f ca="1" t="shared" si="1"/>
        <v>2</v>
      </c>
      <c r="C14" s="7">
        <f ca="1" t="shared" si="1"/>
        <v>5</v>
      </c>
      <c r="D14" s="7">
        <f ca="1" t="shared" si="1"/>
        <v>5</v>
      </c>
      <c r="E14" s="7"/>
      <c r="F14" s="7"/>
      <c r="G14" s="8">
        <f t="shared" si="3"/>
        <v>13</v>
      </c>
      <c r="H14" s="9" t="s">
        <v>1</v>
      </c>
      <c r="I14" s="7" t="str">
        <f t="shared" si="2"/>
        <v>What is 2a + 2b + 5a - 5b?</v>
      </c>
      <c r="J14" s="8">
        <f t="shared" si="5"/>
        <v>13</v>
      </c>
      <c r="K14" s="9" t="s">
        <v>1</v>
      </c>
      <c r="L14" s="10" t="str">
        <f t="shared" si="0"/>
        <v>7a -3b</v>
      </c>
    </row>
    <row r="15" spans="1:12" ht="15.75">
      <c r="A15" s="7">
        <f ca="1" t="shared" si="1"/>
        <v>2</v>
      </c>
      <c r="B15" s="7">
        <f ca="1" t="shared" si="1"/>
        <v>5</v>
      </c>
      <c r="C15" s="7">
        <f ca="1" t="shared" si="1"/>
        <v>5</v>
      </c>
      <c r="D15" s="7">
        <f ca="1" t="shared" si="1"/>
        <v>4</v>
      </c>
      <c r="E15" s="7"/>
      <c r="F15" s="7"/>
      <c r="G15" s="8">
        <f t="shared" si="3"/>
        <v>14</v>
      </c>
      <c r="H15" s="9" t="s">
        <v>1</v>
      </c>
      <c r="I15" s="7" t="str">
        <f t="shared" si="2"/>
        <v>What is 2a + 5b + 5a - 4b?</v>
      </c>
      <c r="J15" s="8">
        <f t="shared" si="5"/>
        <v>14</v>
      </c>
      <c r="K15" s="9" t="s">
        <v>1</v>
      </c>
      <c r="L15" s="10" t="str">
        <f t="shared" si="0"/>
        <v>7a + b</v>
      </c>
    </row>
    <row r="16" spans="1:12" ht="15.75">
      <c r="A16" s="7">
        <f ca="1" t="shared" si="1"/>
        <v>4</v>
      </c>
      <c r="B16" s="7">
        <f ca="1" t="shared" si="1"/>
        <v>3</v>
      </c>
      <c r="C16" s="7">
        <f ca="1" t="shared" si="1"/>
        <v>5</v>
      </c>
      <c r="D16" s="7">
        <f ca="1" t="shared" si="1"/>
        <v>4</v>
      </c>
      <c r="E16" s="7"/>
      <c r="F16" s="7"/>
      <c r="G16" s="8">
        <f t="shared" si="3"/>
        <v>15</v>
      </c>
      <c r="H16" s="9" t="s">
        <v>1</v>
      </c>
      <c r="I16" s="7" t="str">
        <f t="shared" si="2"/>
        <v>What is 4a + 3b + 5a - 4b?</v>
      </c>
      <c r="J16" s="8">
        <f t="shared" si="5"/>
        <v>15</v>
      </c>
      <c r="K16" s="9" t="s">
        <v>1</v>
      </c>
      <c r="L16" s="10" t="str">
        <f t="shared" si="0"/>
        <v>9a  -b</v>
      </c>
    </row>
    <row r="17" spans="1:12" ht="15.75">
      <c r="A17" s="7">
        <f ca="1" t="shared" si="1"/>
        <v>5</v>
      </c>
      <c r="B17" s="7">
        <f ca="1" t="shared" si="1"/>
        <v>3</v>
      </c>
      <c r="C17" s="7">
        <f ca="1" t="shared" si="1"/>
        <v>5</v>
      </c>
      <c r="D17" s="7">
        <f ca="1" t="shared" si="1"/>
        <v>4</v>
      </c>
      <c r="E17" s="7"/>
      <c r="F17" s="7"/>
      <c r="G17" s="8">
        <f t="shared" si="3"/>
        <v>16</v>
      </c>
      <c r="H17" s="9" t="s">
        <v>1</v>
      </c>
      <c r="I17" s="7" t="str">
        <f t="shared" si="2"/>
        <v>What is 5a + 3b + 5a - 4b?</v>
      </c>
      <c r="J17" s="8">
        <f t="shared" si="5"/>
        <v>16</v>
      </c>
      <c r="K17" s="9" t="s">
        <v>1</v>
      </c>
      <c r="L17" s="10" t="str">
        <f t="shared" si="0"/>
        <v>10a  -b</v>
      </c>
    </row>
    <row r="18" spans="1:12" ht="15.75">
      <c r="A18" s="7">
        <f ca="1" t="shared" si="1"/>
        <v>4</v>
      </c>
      <c r="B18" s="7">
        <f ca="1" t="shared" si="1"/>
        <v>5</v>
      </c>
      <c r="C18" s="7">
        <f ca="1" t="shared" si="1"/>
        <v>5</v>
      </c>
      <c r="D18" s="7">
        <f ca="1" t="shared" si="1"/>
        <v>4</v>
      </c>
      <c r="E18" s="7"/>
      <c r="F18" s="7"/>
      <c r="G18" s="8">
        <f t="shared" si="3"/>
        <v>17</v>
      </c>
      <c r="H18" s="9" t="s">
        <v>1</v>
      </c>
      <c r="I18" s="7" t="str">
        <f t="shared" si="2"/>
        <v>What is 4a + 5b + 5a - 4b?</v>
      </c>
      <c r="J18" s="8">
        <f t="shared" si="5"/>
        <v>17</v>
      </c>
      <c r="K18" s="9" t="s">
        <v>1</v>
      </c>
      <c r="L18" s="10" t="str">
        <f t="shared" si="0"/>
        <v>9a + b</v>
      </c>
    </row>
    <row r="19" spans="1:12" ht="15.75">
      <c r="A19" s="7">
        <f ca="1" t="shared" si="1"/>
        <v>4</v>
      </c>
      <c r="B19" s="7">
        <f ca="1" t="shared" si="1"/>
        <v>4</v>
      </c>
      <c r="C19" s="7">
        <f ca="1" t="shared" si="1"/>
        <v>4</v>
      </c>
      <c r="D19" s="7">
        <f ca="1" t="shared" si="1"/>
        <v>3</v>
      </c>
      <c r="E19" s="7"/>
      <c r="F19" s="7"/>
      <c r="G19" s="8">
        <f t="shared" si="3"/>
        <v>18</v>
      </c>
      <c r="H19" s="9" t="s">
        <v>1</v>
      </c>
      <c r="I19" s="7" t="str">
        <f t="shared" si="2"/>
        <v>What is 4a + 4b + 4a - 3b?</v>
      </c>
      <c r="J19" s="8">
        <f t="shared" si="5"/>
        <v>18</v>
      </c>
      <c r="K19" s="9" t="s">
        <v>1</v>
      </c>
      <c r="L19" s="10" t="str">
        <f t="shared" si="0"/>
        <v>8a + b</v>
      </c>
    </row>
    <row r="20" spans="1:12" ht="15.75">
      <c r="A20" s="7">
        <f ca="1" t="shared" si="1"/>
        <v>2</v>
      </c>
      <c r="B20" s="7">
        <f ca="1" t="shared" si="1"/>
        <v>3</v>
      </c>
      <c r="C20" s="7">
        <f ca="1" t="shared" si="1"/>
        <v>2</v>
      </c>
      <c r="D20" s="7">
        <f ca="1" t="shared" si="1"/>
        <v>2</v>
      </c>
      <c r="E20" s="7"/>
      <c r="F20" s="7"/>
      <c r="G20" s="8">
        <f t="shared" si="3"/>
        <v>19</v>
      </c>
      <c r="H20" s="9" t="s">
        <v>1</v>
      </c>
      <c r="I20" s="7" t="str">
        <f t="shared" si="2"/>
        <v>What is 2a + 3b + 2a - 2b?</v>
      </c>
      <c r="J20" s="8">
        <f t="shared" si="5"/>
        <v>19</v>
      </c>
      <c r="K20" s="9" t="s">
        <v>1</v>
      </c>
      <c r="L20" s="10" t="str">
        <f t="shared" si="0"/>
        <v>4a + b</v>
      </c>
    </row>
    <row r="21" spans="1:12" ht="15.75">
      <c r="A21" s="7">
        <f ca="1" t="shared" si="1"/>
        <v>3</v>
      </c>
      <c r="B21" s="7">
        <f ca="1" t="shared" si="1"/>
        <v>3</v>
      </c>
      <c r="C21" s="7">
        <f ca="1" t="shared" si="1"/>
        <v>2</v>
      </c>
      <c r="D21" s="7">
        <f ca="1" t="shared" si="1"/>
        <v>3</v>
      </c>
      <c r="E21" s="7"/>
      <c r="F21" s="7"/>
      <c r="G21" s="8">
        <f t="shared" si="3"/>
        <v>20</v>
      </c>
      <c r="H21" s="9" t="s">
        <v>1</v>
      </c>
      <c r="I21" s="7" t="str">
        <f t="shared" si="2"/>
        <v>What is 3a + 3b + 2a - 3b?</v>
      </c>
      <c r="J21" s="8">
        <f t="shared" si="5"/>
        <v>20</v>
      </c>
      <c r="K21" s="9" t="s">
        <v>1</v>
      </c>
      <c r="L21" s="10" t="str">
        <f t="shared" si="0"/>
        <v>5a</v>
      </c>
    </row>
  </sheetData>
  <sheetProtection/>
  <printOptions horizontalCentered="1"/>
  <pageMargins left="0.7500000000000001" right="0.7500000000000001" top="1" bottom="1" header="0.5" footer="0.5"/>
  <pageSetup orientation="portrait" paperSize="9" scale="202" r:id="rId2"/>
  <headerFooter alignWithMargins="0">
    <oddHeader>&amp;C&amp;16&amp;A</oddHeader>
  </headerFooter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G7" sqref="G7"/>
    </sheetView>
  </sheetViews>
  <sheetFormatPr defaultColWidth="10.875" defaultRowHeight="15.75"/>
  <cols>
    <col min="1" max="2" width="11.00390625" style="20" bestFit="1" customWidth="1"/>
    <col min="3" max="4" width="10.875" style="20" customWidth="1"/>
    <col min="5" max="5" width="3.125" style="20" customWidth="1"/>
    <col min="6" max="6" width="3.50390625" style="12" bestFit="1" customWidth="1"/>
    <col min="7" max="7" width="1.625" style="13" bestFit="1" customWidth="1"/>
    <col min="8" max="8" width="62.375" style="20" customWidth="1"/>
    <col min="9" max="9" width="3.50390625" style="12" bestFit="1" customWidth="1"/>
    <col min="10" max="10" width="1.625" style="13" bestFit="1" customWidth="1"/>
    <col min="11" max="11" width="11.00390625" style="20" bestFit="1" customWidth="1"/>
    <col min="12" max="16384" width="10.875" style="20" customWidth="1"/>
  </cols>
  <sheetData>
    <row r="2" spans="1:11" ht="15" customHeight="1">
      <c r="A2" s="9">
        <f ca="1">(ROUNDUP(RAND()*7,0)+2)*10</f>
        <v>30</v>
      </c>
      <c r="B2" s="9">
        <f ca="1">ROUNDUP(RAND()*(((180-A2)/10)-2),0)*10</f>
        <v>30</v>
      </c>
      <c r="C2" s="9"/>
      <c r="D2" s="9"/>
      <c r="E2" s="9"/>
      <c r="F2" s="8">
        <v>1</v>
      </c>
      <c r="G2" s="9" t="s">
        <v>1</v>
      </c>
      <c r="H2" s="21" t="str">
        <f>"Two angles of a triangle are "&amp;A2&amp;"° and "&amp;B2&amp;"°, how big is the third angle?"</f>
        <v>Two angles of a triangle are 30° and 30°, how big is the third angle?</v>
      </c>
      <c r="I2" s="8">
        <v>1</v>
      </c>
      <c r="J2" s="9" t="s">
        <v>1</v>
      </c>
      <c r="K2" s="9">
        <f aca="true" t="shared" si="0" ref="K2:K16">180-A2-B2</f>
        <v>120</v>
      </c>
    </row>
    <row r="3" spans="1:11" ht="15" customHeight="1">
      <c r="A3" s="9">
        <f aca="true" ca="1" t="shared" si="1" ref="A3:A16">(ROUNDUP(RAND()*7,0)+2)*10</f>
        <v>90</v>
      </c>
      <c r="B3" s="9">
        <f aca="true" ca="1" t="shared" si="2" ref="B3:B16">ROUNDUP(RAND()*(((180-A3)/10)-2),0)*10</f>
        <v>10</v>
      </c>
      <c r="C3" s="9"/>
      <c r="D3" s="9"/>
      <c r="E3" s="9"/>
      <c r="F3" s="8">
        <f>F2+1</f>
        <v>2</v>
      </c>
      <c r="G3" s="9" t="s">
        <v>1</v>
      </c>
      <c r="H3" s="21" t="str">
        <f aca="true" t="shared" si="3" ref="H3:H11">"Two angles of a triangle are "&amp;A3&amp;"° and "&amp;B3&amp;"°, how big is the third angle?"</f>
        <v>Two angles of a triangle are 90° and 10°, how big is the third angle?</v>
      </c>
      <c r="I3" s="8">
        <f>I2+1</f>
        <v>2</v>
      </c>
      <c r="J3" s="9" t="s">
        <v>1</v>
      </c>
      <c r="K3" s="9">
        <f t="shared" si="0"/>
        <v>80</v>
      </c>
    </row>
    <row r="4" spans="1:11" ht="15.75">
      <c r="A4" s="9">
        <f ca="1" t="shared" si="1"/>
        <v>90</v>
      </c>
      <c r="B4" s="9">
        <f ca="1" t="shared" si="2"/>
        <v>20</v>
      </c>
      <c r="C4" s="9"/>
      <c r="D4" s="9"/>
      <c r="E4" s="9"/>
      <c r="F4" s="8">
        <f aca="true" t="shared" si="4" ref="F4:F16">F3+1</f>
        <v>3</v>
      </c>
      <c r="G4" s="9" t="s">
        <v>1</v>
      </c>
      <c r="H4" s="21" t="str">
        <f t="shared" si="3"/>
        <v>Two angles of a triangle are 90° and 20°, how big is the third angle?</v>
      </c>
      <c r="I4" s="8">
        <f aca="true" t="shared" si="5" ref="I4:I11">I3+1</f>
        <v>3</v>
      </c>
      <c r="J4" s="9" t="s">
        <v>1</v>
      </c>
      <c r="K4" s="9">
        <f t="shared" si="0"/>
        <v>70</v>
      </c>
    </row>
    <row r="5" spans="1:11" ht="15.75">
      <c r="A5" s="9">
        <f ca="1" t="shared" si="1"/>
        <v>40</v>
      </c>
      <c r="B5" s="9">
        <f ca="1" t="shared" si="2"/>
        <v>100</v>
      </c>
      <c r="C5" s="9"/>
      <c r="D5" s="9"/>
      <c r="E5" s="9"/>
      <c r="F5" s="8">
        <f t="shared" si="4"/>
        <v>4</v>
      </c>
      <c r="G5" s="9" t="s">
        <v>1</v>
      </c>
      <c r="H5" s="21" t="str">
        <f t="shared" si="3"/>
        <v>Two angles of a triangle are 40° and 100°, how big is the third angle?</v>
      </c>
      <c r="I5" s="8">
        <f t="shared" si="5"/>
        <v>4</v>
      </c>
      <c r="J5" s="9" t="s">
        <v>1</v>
      </c>
      <c r="K5" s="9">
        <f t="shared" si="0"/>
        <v>40</v>
      </c>
    </row>
    <row r="6" spans="1:11" ht="15.75">
      <c r="A6" s="9">
        <f ca="1" t="shared" si="1"/>
        <v>50</v>
      </c>
      <c r="B6" s="9">
        <f ca="1" t="shared" si="2"/>
        <v>60</v>
      </c>
      <c r="C6" s="9"/>
      <c r="D6" s="9"/>
      <c r="E6" s="9"/>
      <c r="F6" s="8">
        <f t="shared" si="4"/>
        <v>5</v>
      </c>
      <c r="G6" s="9" t="s">
        <v>1</v>
      </c>
      <c r="H6" s="21" t="str">
        <f t="shared" si="3"/>
        <v>Two angles of a triangle are 50° and 60°, how big is the third angle?</v>
      </c>
      <c r="I6" s="8">
        <f t="shared" si="5"/>
        <v>5</v>
      </c>
      <c r="J6" s="9" t="s">
        <v>1</v>
      </c>
      <c r="K6" s="9">
        <f t="shared" si="0"/>
        <v>70</v>
      </c>
    </row>
    <row r="7" spans="1:11" ht="15.75">
      <c r="A7" s="9">
        <f ca="1" t="shared" si="1"/>
        <v>50</v>
      </c>
      <c r="B7" s="9">
        <f ca="1" t="shared" si="2"/>
        <v>110</v>
      </c>
      <c r="C7" s="9"/>
      <c r="D7" s="9"/>
      <c r="E7" s="9"/>
      <c r="F7" s="8">
        <f t="shared" si="4"/>
        <v>6</v>
      </c>
      <c r="G7" s="9" t="s">
        <v>1</v>
      </c>
      <c r="H7" s="21" t="str">
        <f t="shared" si="3"/>
        <v>Two angles of a triangle are 50° and 110°, how big is the third angle?</v>
      </c>
      <c r="I7" s="8">
        <f t="shared" si="5"/>
        <v>6</v>
      </c>
      <c r="J7" s="9" t="s">
        <v>1</v>
      </c>
      <c r="K7" s="9">
        <f t="shared" si="0"/>
        <v>20</v>
      </c>
    </row>
    <row r="8" spans="1:11" ht="15.75">
      <c r="A8" s="9">
        <f ca="1" t="shared" si="1"/>
        <v>70</v>
      </c>
      <c r="B8" s="9">
        <f ca="1" t="shared" si="2"/>
        <v>30</v>
      </c>
      <c r="C8" s="9"/>
      <c r="D8" s="9"/>
      <c r="E8" s="9"/>
      <c r="F8" s="8">
        <f t="shared" si="4"/>
        <v>7</v>
      </c>
      <c r="G8" s="9" t="s">
        <v>1</v>
      </c>
      <c r="H8" s="21" t="str">
        <f t="shared" si="3"/>
        <v>Two angles of a triangle are 70° and 30°, how big is the third angle?</v>
      </c>
      <c r="I8" s="8">
        <f t="shared" si="5"/>
        <v>7</v>
      </c>
      <c r="J8" s="9" t="s">
        <v>1</v>
      </c>
      <c r="K8" s="9">
        <f t="shared" si="0"/>
        <v>80</v>
      </c>
    </row>
    <row r="9" spans="1:11" ht="15.75">
      <c r="A9" s="9">
        <f ca="1" t="shared" si="1"/>
        <v>90</v>
      </c>
      <c r="B9" s="9">
        <f ca="1" t="shared" si="2"/>
        <v>70</v>
      </c>
      <c r="C9" s="9"/>
      <c r="D9" s="9"/>
      <c r="E9" s="9"/>
      <c r="F9" s="8">
        <f t="shared" si="4"/>
        <v>8</v>
      </c>
      <c r="G9" s="9" t="s">
        <v>1</v>
      </c>
      <c r="H9" s="21" t="str">
        <f t="shared" si="3"/>
        <v>Two angles of a triangle are 90° and 70°, how big is the third angle?</v>
      </c>
      <c r="I9" s="8">
        <f t="shared" si="5"/>
        <v>8</v>
      </c>
      <c r="J9" s="9" t="s">
        <v>1</v>
      </c>
      <c r="K9" s="9">
        <f t="shared" si="0"/>
        <v>20</v>
      </c>
    </row>
    <row r="10" spans="1:11" ht="15.75">
      <c r="A10" s="9">
        <f ca="1" t="shared" si="1"/>
        <v>90</v>
      </c>
      <c r="B10" s="9">
        <f ca="1" t="shared" si="2"/>
        <v>50</v>
      </c>
      <c r="C10" s="9"/>
      <c r="D10" s="9"/>
      <c r="E10" s="9"/>
      <c r="F10" s="8">
        <f t="shared" si="4"/>
        <v>9</v>
      </c>
      <c r="G10" s="9" t="s">
        <v>1</v>
      </c>
      <c r="H10" s="21" t="str">
        <f t="shared" si="3"/>
        <v>Two angles of a triangle are 90° and 50°, how big is the third angle?</v>
      </c>
      <c r="I10" s="8">
        <f t="shared" si="5"/>
        <v>9</v>
      </c>
      <c r="J10" s="9" t="s">
        <v>1</v>
      </c>
      <c r="K10" s="9">
        <f t="shared" si="0"/>
        <v>40</v>
      </c>
    </row>
    <row r="11" spans="1:11" ht="15.75">
      <c r="A11" s="9">
        <f ca="1" t="shared" si="1"/>
        <v>60</v>
      </c>
      <c r="B11" s="9">
        <f ca="1" t="shared" si="2"/>
        <v>70</v>
      </c>
      <c r="C11" s="9"/>
      <c r="D11" s="9"/>
      <c r="E11" s="9"/>
      <c r="F11" s="8">
        <f t="shared" si="4"/>
        <v>10</v>
      </c>
      <c r="G11" s="9" t="s">
        <v>1</v>
      </c>
      <c r="H11" s="21" t="str">
        <f t="shared" si="3"/>
        <v>Two angles of a triangle are 60° and 70°, how big is the third angle?</v>
      </c>
      <c r="I11" s="8">
        <f t="shared" si="5"/>
        <v>10</v>
      </c>
      <c r="J11" s="9" t="s">
        <v>1</v>
      </c>
      <c r="K11" s="9">
        <f t="shared" si="0"/>
        <v>50</v>
      </c>
    </row>
    <row r="12" spans="1:11" ht="15.75">
      <c r="A12" s="9">
        <f ca="1">(ROUNDUP(RAND()*7,0)+2)*10</f>
        <v>50</v>
      </c>
      <c r="B12" s="9">
        <f ca="1">ROUNDUP(RAND()*(((180-A12)/10)-2),0)*10</f>
        <v>60</v>
      </c>
      <c r="C12" s="9"/>
      <c r="D12" s="9"/>
      <c r="E12" s="9"/>
      <c r="F12" s="8">
        <f t="shared" si="4"/>
        <v>11</v>
      </c>
      <c r="G12" s="9" t="s">
        <v>1</v>
      </c>
      <c r="H12" s="21" t="str">
        <f>"Two angles of a triangle are "&amp;A12&amp;"° and "&amp;B12&amp;"°, how big is the third angle?"</f>
        <v>Two angles of a triangle are 50° and 60°, how big is the third angle?</v>
      </c>
      <c r="I12" s="8">
        <f>I11+1</f>
        <v>11</v>
      </c>
      <c r="J12" s="9" t="s">
        <v>1</v>
      </c>
      <c r="K12" s="9">
        <f t="shared" si="0"/>
        <v>70</v>
      </c>
    </row>
    <row r="13" spans="1:11" ht="15.75">
      <c r="A13" s="9">
        <f ca="1" t="shared" si="1"/>
        <v>70</v>
      </c>
      <c r="B13" s="9">
        <f ca="1" t="shared" si="2"/>
        <v>90</v>
      </c>
      <c r="C13" s="9"/>
      <c r="D13" s="9"/>
      <c r="E13" s="9"/>
      <c r="F13" s="8">
        <f t="shared" si="4"/>
        <v>12</v>
      </c>
      <c r="G13" s="9" t="s">
        <v>1</v>
      </c>
      <c r="H13" s="21" t="str">
        <f>"Two angles of a triangle are "&amp;A13&amp;"° and "&amp;B13&amp;"°, how big is the third angle?"</f>
        <v>Two angles of a triangle are 70° and 90°, how big is the third angle?</v>
      </c>
      <c r="I13" s="8">
        <f>I12+1</f>
        <v>12</v>
      </c>
      <c r="J13" s="9" t="s">
        <v>1</v>
      </c>
      <c r="K13" s="9">
        <f t="shared" si="0"/>
        <v>20</v>
      </c>
    </row>
    <row r="14" spans="1:11" ht="15.75">
      <c r="A14" s="9">
        <f ca="1" t="shared" si="1"/>
        <v>30</v>
      </c>
      <c r="B14" s="9">
        <f ca="1" t="shared" si="2"/>
        <v>130</v>
      </c>
      <c r="C14" s="9"/>
      <c r="D14" s="9"/>
      <c r="E14" s="9"/>
      <c r="F14" s="8">
        <f t="shared" si="4"/>
        <v>13</v>
      </c>
      <c r="G14" s="9" t="s">
        <v>1</v>
      </c>
      <c r="H14" s="21" t="str">
        <f>"Two angles of a triangle are "&amp;A14&amp;"° and "&amp;B14&amp;"°, how big is the third angle?"</f>
        <v>Two angles of a triangle are 30° and 130°, how big is the third angle?</v>
      </c>
      <c r="I14" s="8">
        <f>I13+1</f>
        <v>13</v>
      </c>
      <c r="J14" s="9" t="s">
        <v>1</v>
      </c>
      <c r="K14" s="9">
        <f t="shared" si="0"/>
        <v>20</v>
      </c>
    </row>
    <row r="15" spans="1:11" ht="15.75">
      <c r="A15" s="9">
        <f ca="1" t="shared" si="1"/>
        <v>40</v>
      </c>
      <c r="B15" s="9">
        <f ca="1" t="shared" si="2"/>
        <v>120</v>
      </c>
      <c r="C15" s="9"/>
      <c r="D15" s="9"/>
      <c r="E15" s="9"/>
      <c r="F15" s="8">
        <f t="shared" si="4"/>
        <v>14</v>
      </c>
      <c r="G15" s="9" t="s">
        <v>1</v>
      </c>
      <c r="H15" s="21" t="str">
        <f>"Two angles of a triangle are "&amp;A15&amp;"° and "&amp;B15&amp;"°, how big is the third angle?"</f>
        <v>Two angles of a triangle are 40° and 120°, how big is the third angle?</v>
      </c>
      <c r="I15" s="8">
        <f>I14+1</f>
        <v>14</v>
      </c>
      <c r="J15" s="9" t="s">
        <v>1</v>
      </c>
      <c r="K15" s="9">
        <f t="shared" si="0"/>
        <v>20</v>
      </c>
    </row>
    <row r="16" spans="1:11" ht="15.75">
      <c r="A16" s="9">
        <f ca="1" t="shared" si="1"/>
        <v>70</v>
      </c>
      <c r="B16" s="9">
        <f ca="1" t="shared" si="2"/>
        <v>60</v>
      </c>
      <c r="C16" s="9"/>
      <c r="D16" s="9"/>
      <c r="E16" s="9"/>
      <c r="F16" s="8">
        <f t="shared" si="4"/>
        <v>15</v>
      </c>
      <c r="G16" s="9" t="s">
        <v>1</v>
      </c>
      <c r="H16" s="21" t="str">
        <f>"Two angles of a triangle are "&amp;A16&amp;"° and "&amp;B16&amp;"°, how big is the third angle?"</f>
        <v>Two angles of a triangle are 70° and 60°, how big is the third angle?</v>
      </c>
      <c r="I16" s="8">
        <f>I15+1</f>
        <v>15</v>
      </c>
      <c r="J16" s="9" t="s">
        <v>1</v>
      </c>
      <c r="K16" s="9">
        <f t="shared" si="0"/>
        <v>50</v>
      </c>
    </row>
    <row r="17" spans="1:11" ht="15.75">
      <c r="A17" s="9"/>
      <c r="B17" s="9"/>
      <c r="C17" s="9"/>
      <c r="D17" s="9"/>
      <c r="E17" s="9"/>
      <c r="F17" s="8"/>
      <c r="G17" s="9"/>
      <c r="H17" s="21"/>
      <c r="I17" s="8"/>
      <c r="J17" s="9"/>
      <c r="K17" s="9"/>
    </row>
    <row r="18" spans="1:11" ht="15.75">
      <c r="A18" s="9"/>
      <c r="B18" s="9"/>
      <c r="C18" s="9"/>
      <c r="D18" s="9"/>
      <c r="E18" s="9"/>
      <c r="F18" s="8"/>
      <c r="G18" s="9"/>
      <c r="H18" s="21"/>
      <c r="I18" s="8"/>
      <c r="J18" s="9"/>
      <c r="K18" s="9"/>
    </row>
    <row r="19" spans="1:11" ht="15.75">
      <c r="A19" s="9"/>
      <c r="B19" s="9"/>
      <c r="C19" s="9"/>
      <c r="D19" s="9"/>
      <c r="E19" s="9"/>
      <c r="F19" s="8"/>
      <c r="G19" s="9"/>
      <c r="H19" s="21"/>
      <c r="I19" s="8"/>
      <c r="J19" s="9"/>
      <c r="K19" s="9"/>
    </row>
    <row r="20" spans="1:11" ht="15.75">
      <c r="A20" s="9"/>
      <c r="B20" s="9"/>
      <c r="C20" s="9"/>
      <c r="D20" s="9"/>
      <c r="E20" s="9"/>
      <c r="F20" s="8"/>
      <c r="G20" s="9"/>
      <c r="H20" s="21"/>
      <c r="I20" s="8"/>
      <c r="J20" s="9"/>
      <c r="K20" s="9"/>
    </row>
    <row r="21" spans="1:11" ht="15.75">
      <c r="A21" s="9"/>
      <c r="B21" s="9"/>
      <c r="C21" s="9"/>
      <c r="D21" s="9"/>
      <c r="E21" s="9"/>
      <c r="F21" s="8"/>
      <c r="G21" s="9"/>
      <c r="H21" s="21"/>
      <c r="I21" s="8"/>
      <c r="J21" s="9"/>
      <c r="K21" s="9"/>
    </row>
  </sheetData>
  <sheetProtection/>
  <printOptions horizontalCentered="1"/>
  <pageMargins left="0.7500000000000001" right="0.7500000000000001" top="1" bottom="1" header="0.5" footer="0.5"/>
  <pageSetup orientation="portrait" paperSize="9" scale="112" r:id="rId2"/>
  <headerFooter alignWithMargins="0">
    <oddHeader>&amp;C&amp;16&amp;A</oddHeader>
  </headerFooter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J6" sqref="J6"/>
    </sheetView>
  </sheetViews>
  <sheetFormatPr defaultColWidth="10.875" defaultRowHeight="15.75"/>
  <cols>
    <col min="1" max="3" width="11.00390625" style="13" bestFit="1" customWidth="1"/>
    <col min="4" max="4" width="10.875" style="13" customWidth="1"/>
    <col min="5" max="5" width="3.125" style="13" customWidth="1"/>
    <col min="6" max="6" width="3.50390625" style="12" bestFit="1" customWidth="1"/>
    <col min="7" max="7" width="1.625" style="13" bestFit="1" customWidth="1"/>
    <col min="8" max="8" width="21.00390625" style="20" customWidth="1"/>
    <col min="9" max="9" width="3.50390625" style="12" bestFit="1" customWidth="1"/>
    <col min="10" max="10" width="1.625" style="13" bestFit="1" customWidth="1"/>
    <col min="11" max="11" width="11.00390625" style="13" bestFit="1" customWidth="1"/>
    <col min="12" max="16384" width="10.875" style="13" customWidth="1"/>
  </cols>
  <sheetData>
    <row r="2" spans="1:11" ht="15.75">
      <c r="A2" s="10">
        <f ca="1">ROUNDUP(RAND()*7,0)</f>
        <v>1</v>
      </c>
      <c r="B2" s="10">
        <f aca="true" ca="1" t="shared" si="0" ref="B2:B11">ROUNDUP(RAND()*9,0)*10</f>
        <v>60</v>
      </c>
      <c r="C2" s="10">
        <f>VLOOKUP(A2,Workings!A$2:E$11,5,FALSE)</f>
        <v>20</v>
      </c>
      <c r="D2" s="10"/>
      <c r="E2" s="10"/>
      <c r="F2" s="8">
        <v>1</v>
      </c>
      <c r="G2" s="9" t="s">
        <v>1</v>
      </c>
      <c r="H2" s="9" t="str">
        <f>"Work out "&amp;C2&amp;"% of "&amp;B2&amp;"."</f>
        <v>Work out 20% of 60.</v>
      </c>
      <c r="I2" s="8">
        <v>1</v>
      </c>
      <c r="J2" s="9" t="s">
        <v>1</v>
      </c>
      <c r="K2" s="10">
        <f aca="true" t="shared" si="1" ref="K2:K21">(C2/100)*B2</f>
        <v>12</v>
      </c>
    </row>
    <row r="3" spans="1:11" ht="15.75">
      <c r="A3" s="10">
        <f aca="true" ca="1" t="shared" si="2" ref="A3:A21">ROUNDUP(RAND()*7,0)</f>
        <v>4</v>
      </c>
      <c r="B3" s="10">
        <f ca="1" t="shared" si="0"/>
        <v>80</v>
      </c>
      <c r="C3" s="10">
        <f>VLOOKUP(A3,Workings!A$2:E$11,5,FALSE)</f>
        <v>60</v>
      </c>
      <c r="D3" s="10"/>
      <c r="E3" s="10"/>
      <c r="F3" s="8">
        <f>F2+1</f>
        <v>2</v>
      </c>
      <c r="G3" s="9" t="s">
        <v>1</v>
      </c>
      <c r="H3" s="9" t="str">
        <f aca="true" t="shared" si="3" ref="H3:H21">"Work out "&amp;C3&amp;"% of "&amp;B3&amp;"."</f>
        <v>Work out 60% of 80.</v>
      </c>
      <c r="I3" s="8">
        <f>I2+1</f>
        <v>2</v>
      </c>
      <c r="J3" s="9" t="s">
        <v>1</v>
      </c>
      <c r="K3" s="10">
        <f t="shared" si="1"/>
        <v>48</v>
      </c>
    </row>
    <row r="4" spans="1:11" ht="15.75">
      <c r="A4" s="10">
        <f ca="1" t="shared" si="2"/>
        <v>7</v>
      </c>
      <c r="B4" s="10">
        <f ca="1" t="shared" si="0"/>
        <v>10</v>
      </c>
      <c r="C4" s="10">
        <f>VLOOKUP(A4,Workings!A$2:E$11,5,FALSE)</f>
        <v>90</v>
      </c>
      <c r="D4" s="10"/>
      <c r="E4" s="10"/>
      <c r="F4" s="8">
        <f aca="true" t="shared" si="4" ref="F4:F21">F3+1</f>
        <v>3</v>
      </c>
      <c r="G4" s="9" t="s">
        <v>1</v>
      </c>
      <c r="H4" s="9" t="str">
        <f t="shared" si="3"/>
        <v>Work out 90% of 10.</v>
      </c>
      <c r="I4" s="8">
        <f aca="true" t="shared" si="5" ref="I4:I11">I3+1</f>
        <v>3</v>
      </c>
      <c r="J4" s="9" t="s">
        <v>1</v>
      </c>
      <c r="K4" s="10">
        <f t="shared" si="1"/>
        <v>9</v>
      </c>
    </row>
    <row r="5" spans="1:11" ht="15.75">
      <c r="A5" s="10">
        <f ca="1" t="shared" si="2"/>
        <v>1</v>
      </c>
      <c r="B5" s="10">
        <f ca="1" t="shared" si="0"/>
        <v>10</v>
      </c>
      <c r="C5" s="10">
        <f>VLOOKUP(A5,Workings!A$2:E$11,5,FALSE)</f>
        <v>20</v>
      </c>
      <c r="D5" s="10"/>
      <c r="E5" s="10"/>
      <c r="F5" s="8">
        <f t="shared" si="4"/>
        <v>4</v>
      </c>
      <c r="G5" s="9" t="s">
        <v>1</v>
      </c>
      <c r="H5" s="9" t="str">
        <f t="shared" si="3"/>
        <v>Work out 20% of 10.</v>
      </c>
      <c r="I5" s="8">
        <f t="shared" si="5"/>
        <v>4</v>
      </c>
      <c r="J5" s="9" t="s">
        <v>1</v>
      </c>
      <c r="K5" s="10">
        <f t="shared" si="1"/>
        <v>2</v>
      </c>
    </row>
    <row r="6" spans="1:11" ht="15.75">
      <c r="A6" s="10">
        <f ca="1" t="shared" si="2"/>
        <v>6</v>
      </c>
      <c r="B6" s="10">
        <f ca="1" t="shared" si="0"/>
        <v>30</v>
      </c>
      <c r="C6" s="10">
        <f>VLOOKUP(A6,Workings!A$2:E$11,5,FALSE)</f>
        <v>80</v>
      </c>
      <c r="D6" s="10"/>
      <c r="E6" s="10"/>
      <c r="F6" s="8">
        <f t="shared" si="4"/>
        <v>5</v>
      </c>
      <c r="G6" s="9" t="s">
        <v>1</v>
      </c>
      <c r="H6" s="9" t="str">
        <f t="shared" si="3"/>
        <v>Work out 80% of 30.</v>
      </c>
      <c r="I6" s="8">
        <f t="shared" si="5"/>
        <v>5</v>
      </c>
      <c r="J6" s="9" t="s">
        <v>1</v>
      </c>
      <c r="K6" s="10">
        <f t="shared" si="1"/>
        <v>24</v>
      </c>
    </row>
    <row r="7" spans="1:11" ht="15.75">
      <c r="A7" s="10">
        <f ca="1" t="shared" si="2"/>
        <v>3</v>
      </c>
      <c r="B7" s="10">
        <f ca="1" t="shared" si="0"/>
        <v>10</v>
      </c>
      <c r="C7" s="10">
        <f>VLOOKUP(A7,Workings!A$2:E$11,5,FALSE)</f>
        <v>40</v>
      </c>
      <c r="D7" s="10"/>
      <c r="E7" s="10"/>
      <c r="F7" s="8">
        <f t="shared" si="4"/>
        <v>6</v>
      </c>
      <c r="G7" s="9" t="s">
        <v>1</v>
      </c>
      <c r="H7" s="9" t="str">
        <f t="shared" si="3"/>
        <v>Work out 40% of 10.</v>
      </c>
      <c r="I7" s="8">
        <f t="shared" si="5"/>
        <v>6</v>
      </c>
      <c r="J7" s="9" t="s">
        <v>1</v>
      </c>
      <c r="K7" s="10">
        <f t="shared" si="1"/>
        <v>4</v>
      </c>
    </row>
    <row r="8" spans="1:11" ht="15.75">
      <c r="A8" s="10">
        <f ca="1" t="shared" si="2"/>
        <v>2</v>
      </c>
      <c r="B8" s="10">
        <f ca="1" t="shared" si="0"/>
        <v>60</v>
      </c>
      <c r="C8" s="10">
        <f>VLOOKUP(A8,Workings!A$2:E$11,5,FALSE)</f>
        <v>30</v>
      </c>
      <c r="D8" s="10"/>
      <c r="E8" s="10"/>
      <c r="F8" s="8">
        <f t="shared" si="4"/>
        <v>7</v>
      </c>
      <c r="G8" s="9" t="s">
        <v>1</v>
      </c>
      <c r="H8" s="9" t="str">
        <f t="shared" si="3"/>
        <v>Work out 30% of 60.</v>
      </c>
      <c r="I8" s="8">
        <f t="shared" si="5"/>
        <v>7</v>
      </c>
      <c r="J8" s="9" t="s">
        <v>1</v>
      </c>
      <c r="K8" s="10">
        <f t="shared" si="1"/>
        <v>18</v>
      </c>
    </row>
    <row r="9" spans="1:11" ht="15.75">
      <c r="A9" s="10">
        <f ca="1" t="shared" si="2"/>
        <v>6</v>
      </c>
      <c r="B9" s="10">
        <f ca="1" t="shared" si="0"/>
        <v>90</v>
      </c>
      <c r="C9" s="10">
        <f>VLOOKUP(A9,Workings!A$2:E$11,5,FALSE)</f>
        <v>80</v>
      </c>
      <c r="D9" s="10"/>
      <c r="E9" s="10"/>
      <c r="F9" s="8">
        <f t="shared" si="4"/>
        <v>8</v>
      </c>
      <c r="G9" s="9" t="s">
        <v>1</v>
      </c>
      <c r="H9" s="9" t="str">
        <f t="shared" si="3"/>
        <v>Work out 80% of 90.</v>
      </c>
      <c r="I9" s="8">
        <f t="shared" si="5"/>
        <v>8</v>
      </c>
      <c r="J9" s="9" t="s">
        <v>1</v>
      </c>
      <c r="K9" s="10">
        <f t="shared" si="1"/>
        <v>72</v>
      </c>
    </row>
    <row r="10" spans="1:11" ht="15.75">
      <c r="A10" s="10">
        <f ca="1" t="shared" si="2"/>
        <v>2</v>
      </c>
      <c r="B10" s="10">
        <f ca="1" t="shared" si="0"/>
        <v>10</v>
      </c>
      <c r="C10" s="10">
        <f>VLOOKUP(A10,Workings!A$2:E$11,5,FALSE)</f>
        <v>30</v>
      </c>
      <c r="D10" s="10"/>
      <c r="E10" s="10"/>
      <c r="F10" s="8">
        <f t="shared" si="4"/>
        <v>9</v>
      </c>
      <c r="G10" s="9" t="s">
        <v>1</v>
      </c>
      <c r="H10" s="9" t="str">
        <f t="shared" si="3"/>
        <v>Work out 30% of 10.</v>
      </c>
      <c r="I10" s="8">
        <f t="shared" si="5"/>
        <v>9</v>
      </c>
      <c r="J10" s="9" t="s">
        <v>1</v>
      </c>
      <c r="K10" s="10">
        <f t="shared" si="1"/>
        <v>3</v>
      </c>
    </row>
    <row r="11" spans="1:11" ht="15.75">
      <c r="A11" s="10">
        <f ca="1" t="shared" si="2"/>
        <v>2</v>
      </c>
      <c r="B11" s="10">
        <f ca="1" t="shared" si="0"/>
        <v>50</v>
      </c>
      <c r="C11" s="10">
        <f>VLOOKUP(A11,Workings!A$2:E$11,5,FALSE)</f>
        <v>30</v>
      </c>
      <c r="D11" s="10"/>
      <c r="E11" s="10"/>
      <c r="F11" s="8">
        <f t="shared" si="4"/>
        <v>10</v>
      </c>
      <c r="G11" s="9" t="s">
        <v>1</v>
      </c>
      <c r="H11" s="9" t="str">
        <f t="shared" si="3"/>
        <v>Work out 30% of 50.</v>
      </c>
      <c r="I11" s="8">
        <f t="shared" si="5"/>
        <v>10</v>
      </c>
      <c r="J11" s="9" t="s">
        <v>1</v>
      </c>
      <c r="K11" s="10">
        <f t="shared" si="1"/>
        <v>15</v>
      </c>
    </row>
    <row r="12" spans="1:11" ht="15.75">
      <c r="A12" s="10">
        <f ca="1" t="shared" si="2"/>
        <v>6</v>
      </c>
      <c r="B12" s="10">
        <f ca="1">(ROUNDUP(RAND()*9,0)*10)+5</f>
        <v>85</v>
      </c>
      <c r="C12" s="10">
        <f>VLOOKUP(A12,Workings!A$2:E$11,5,FALSE)</f>
        <v>80</v>
      </c>
      <c r="D12" s="10"/>
      <c r="E12" s="10"/>
      <c r="F12" s="8">
        <f t="shared" si="4"/>
        <v>11</v>
      </c>
      <c r="G12" s="9" t="s">
        <v>1</v>
      </c>
      <c r="H12" s="9" t="str">
        <f t="shared" si="3"/>
        <v>Work out 80% of 85.</v>
      </c>
      <c r="I12" s="8">
        <f aca="true" t="shared" si="6" ref="I12:I21">I11+1</f>
        <v>11</v>
      </c>
      <c r="J12" s="9" t="s">
        <v>1</v>
      </c>
      <c r="K12" s="10">
        <f t="shared" si="1"/>
        <v>68</v>
      </c>
    </row>
    <row r="13" spans="1:11" ht="15.75">
      <c r="A13" s="10">
        <f ca="1" t="shared" si="2"/>
        <v>2</v>
      </c>
      <c r="B13" s="10">
        <f aca="true" ca="1" t="shared" si="7" ref="B13:B21">(ROUNDUP(RAND()*9,0)*10)+5</f>
        <v>85</v>
      </c>
      <c r="C13" s="10">
        <f>VLOOKUP(A13,Workings!A$2:E$11,5,FALSE)</f>
        <v>30</v>
      </c>
      <c r="D13" s="10"/>
      <c r="E13" s="10"/>
      <c r="F13" s="8">
        <f t="shared" si="4"/>
        <v>12</v>
      </c>
      <c r="G13" s="9" t="s">
        <v>1</v>
      </c>
      <c r="H13" s="9" t="str">
        <f t="shared" si="3"/>
        <v>Work out 30% of 85.</v>
      </c>
      <c r="I13" s="8">
        <f t="shared" si="6"/>
        <v>12</v>
      </c>
      <c r="J13" s="9" t="s">
        <v>1</v>
      </c>
      <c r="K13" s="10">
        <f t="shared" si="1"/>
        <v>25.5</v>
      </c>
    </row>
    <row r="14" spans="1:11" ht="15.75">
      <c r="A14" s="10">
        <f ca="1" t="shared" si="2"/>
        <v>1</v>
      </c>
      <c r="B14" s="10">
        <f ca="1" t="shared" si="7"/>
        <v>85</v>
      </c>
      <c r="C14" s="10">
        <f>VLOOKUP(A14,Workings!A$2:E$11,5,FALSE)</f>
        <v>20</v>
      </c>
      <c r="D14" s="10"/>
      <c r="E14" s="10"/>
      <c r="F14" s="8">
        <f t="shared" si="4"/>
        <v>13</v>
      </c>
      <c r="G14" s="9" t="s">
        <v>1</v>
      </c>
      <c r="H14" s="9" t="str">
        <f t="shared" si="3"/>
        <v>Work out 20% of 85.</v>
      </c>
      <c r="I14" s="8">
        <f t="shared" si="6"/>
        <v>13</v>
      </c>
      <c r="J14" s="9" t="s">
        <v>1</v>
      </c>
      <c r="K14" s="10">
        <f t="shared" si="1"/>
        <v>17</v>
      </c>
    </row>
    <row r="15" spans="1:11" ht="15.75">
      <c r="A15" s="10">
        <f ca="1" t="shared" si="2"/>
        <v>4</v>
      </c>
      <c r="B15" s="10">
        <f ca="1" t="shared" si="7"/>
        <v>65</v>
      </c>
      <c r="C15" s="10">
        <f>VLOOKUP(A15,Workings!A$2:E$11,5,FALSE)</f>
        <v>60</v>
      </c>
      <c r="D15" s="10"/>
      <c r="E15" s="10"/>
      <c r="F15" s="8">
        <f t="shared" si="4"/>
        <v>14</v>
      </c>
      <c r="G15" s="9" t="s">
        <v>1</v>
      </c>
      <c r="H15" s="9" t="str">
        <f t="shared" si="3"/>
        <v>Work out 60% of 65.</v>
      </c>
      <c r="I15" s="8">
        <f t="shared" si="6"/>
        <v>14</v>
      </c>
      <c r="J15" s="9" t="s">
        <v>1</v>
      </c>
      <c r="K15" s="10">
        <f t="shared" si="1"/>
        <v>39</v>
      </c>
    </row>
    <row r="16" spans="1:11" ht="15.75">
      <c r="A16" s="10">
        <f ca="1" t="shared" si="2"/>
        <v>7</v>
      </c>
      <c r="B16" s="10">
        <f ca="1" t="shared" si="7"/>
        <v>45</v>
      </c>
      <c r="C16" s="10">
        <f>VLOOKUP(A16,Workings!A$2:E$11,5,FALSE)</f>
        <v>90</v>
      </c>
      <c r="D16" s="10"/>
      <c r="E16" s="10"/>
      <c r="F16" s="8">
        <f t="shared" si="4"/>
        <v>15</v>
      </c>
      <c r="G16" s="9" t="s">
        <v>1</v>
      </c>
      <c r="H16" s="9" t="str">
        <f t="shared" si="3"/>
        <v>Work out 90% of 45.</v>
      </c>
      <c r="I16" s="8">
        <f t="shared" si="6"/>
        <v>15</v>
      </c>
      <c r="J16" s="9" t="s">
        <v>1</v>
      </c>
      <c r="K16" s="10">
        <f t="shared" si="1"/>
        <v>40.5</v>
      </c>
    </row>
    <row r="17" spans="1:11" ht="15.75">
      <c r="A17" s="10">
        <f ca="1" t="shared" si="2"/>
        <v>5</v>
      </c>
      <c r="B17" s="10">
        <f ca="1" t="shared" si="7"/>
        <v>65</v>
      </c>
      <c r="C17" s="10">
        <f>VLOOKUP(A17,Workings!A$2:E$11,5,FALSE)</f>
        <v>70</v>
      </c>
      <c r="D17" s="10"/>
      <c r="E17" s="10"/>
      <c r="F17" s="8">
        <f t="shared" si="4"/>
        <v>16</v>
      </c>
      <c r="G17" s="9" t="s">
        <v>1</v>
      </c>
      <c r="H17" s="9" t="str">
        <f t="shared" si="3"/>
        <v>Work out 70% of 65.</v>
      </c>
      <c r="I17" s="8">
        <f t="shared" si="6"/>
        <v>16</v>
      </c>
      <c r="J17" s="9" t="s">
        <v>1</v>
      </c>
      <c r="K17" s="10">
        <f t="shared" si="1"/>
        <v>45.5</v>
      </c>
    </row>
    <row r="18" spans="1:11" ht="15.75">
      <c r="A18" s="10">
        <f ca="1" t="shared" si="2"/>
        <v>4</v>
      </c>
      <c r="B18" s="10">
        <f ca="1" t="shared" si="7"/>
        <v>75</v>
      </c>
      <c r="C18" s="10">
        <f>VLOOKUP(A18,Workings!A$2:E$11,5,FALSE)</f>
        <v>60</v>
      </c>
      <c r="D18" s="10"/>
      <c r="E18" s="10"/>
      <c r="F18" s="8">
        <f t="shared" si="4"/>
        <v>17</v>
      </c>
      <c r="G18" s="9" t="s">
        <v>1</v>
      </c>
      <c r="H18" s="9" t="str">
        <f t="shared" si="3"/>
        <v>Work out 60% of 75.</v>
      </c>
      <c r="I18" s="8">
        <f t="shared" si="6"/>
        <v>17</v>
      </c>
      <c r="J18" s="9" t="s">
        <v>1</v>
      </c>
      <c r="K18" s="10">
        <f t="shared" si="1"/>
        <v>45</v>
      </c>
    </row>
    <row r="19" spans="1:11" ht="15.75">
      <c r="A19" s="10">
        <f ca="1" t="shared" si="2"/>
        <v>3</v>
      </c>
      <c r="B19" s="10">
        <f ca="1" t="shared" si="7"/>
        <v>55</v>
      </c>
      <c r="C19" s="10">
        <f>VLOOKUP(A19,Workings!A$2:E$11,5,FALSE)</f>
        <v>40</v>
      </c>
      <c r="D19" s="10"/>
      <c r="E19" s="10"/>
      <c r="F19" s="8">
        <f t="shared" si="4"/>
        <v>18</v>
      </c>
      <c r="G19" s="9" t="s">
        <v>1</v>
      </c>
      <c r="H19" s="9" t="str">
        <f t="shared" si="3"/>
        <v>Work out 40% of 55.</v>
      </c>
      <c r="I19" s="8">
        <f t="shared" si="6"/>
        <v>18</v>
      </c>
      <c r="J19" s="9" t="s">
        <v>1</v>
      </c>
      <c r="K19" s="10">
        <f t="shared" si="1"/>
        <v>22</v>
      </c>
    </row>
    <row r="20" spans="1:11" ht="15.75">
      <c r="A20" s="10">
        <f ca="1" t="shared" si="2"/>
        <v>3</v>
      </c>
      <c r="B20" s="10">
        <f ca="1" t="shared" si="7"/>
        <v>75</v>
      </c>
      <c r="C20" s="10">
        <f>VLOOKUP(A20,Workings!A$2:E$11,5,FALSE)</f>
        <v>40</v>
      </c>
      <c r="D20" s="10"/>
      <c r="E20" s="10"/>
      <c r="F20" s="8">
        <f t="shared" si="4"/>
        <v>19</v>
      </c>
      <c r="G20" s="9" t="s">
        <v>1</v>
      </c>
      <c r="H20" s="9" t="str">
        <f t="shared" si="3"/>
        <v>Work out 40% of 75.</v>
      </c>
      <c r="I20" s="8">
        <f t="shared" si="6"/>
        <v>19</v>
      </c>
      <c r="J20" s="9" t="s">
        <v>1</v>
      </c>
      <c r="K20" s="10">
        <f t="shared" si="1"/>
        <v>30</v>
      </c>
    </row>
    <row r="21" spans="1:11" ht="15.75">
      <c r="A21" s="10">
        <f ca="1" t="shared" si="2"/>
        <v>4</v>
      </c>
      <c r="B21" s="10">
        <f ca="1" t="shared" si="7"/>
        <v>75</v>
      </c>
      <c r="C21" s="10">
        <f>VLOOKUP(A21,Workings!A$2:E$11,5,FALSE)</f>
        <v>60</v>
      </c>
      <c r="D21" s="10"/>
      <c r="E21" s="10"/>
      <c r="F21" s="8">
        <f t="shared" si="4"/>
        <v>20</v>
      </c>
      <c r="G21" s="9" t="s">
        <v>1</v>
      </c>
      <c r="H21" s="9" t="str">
        <f t="shared" si="3"/>
        <v>Work out 60% of 75.</v>
      </c>
      <c r="I21" s="8">
        <f t="shared" si="6"/>
        <v>20</v>
      </c>
      <c r="J21" s="9" t="s">
        <v>1</v>
      </c>
      <c r="K21" s="10">
        <f t="shared" si="1"/>
        <v>45</v>
      </c>
    </row>
  </sheetData>
  <sheetProtection/>
  <printOptions horizontalCentered="1"/>
  <pageMargins left="0.7500000000000001" right="0.7500000000000001" top="1" bottom="1" header="0.5" footer="0.5"/>
  <pageSetup orientation="portrait" paperSize="9" scale="202" r:id="rId2"/>
  <headerFooter alignWithMargins="0">
    <oddHeader>&amp;C&amp;16&amp;A</oddHeader>
  </headerFooter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N10" sqref="N10"/>
    </sheetView>
  </sheetViews>
  <sheetFormatPr defaultColWidth="10.875" defaultRowHeight="15.75"/>
  <cols>
    <col min="1" max="2" width="11.125" style="13" bestFit="1" customWidth="1"/>
    <col min="3" max="4" width="10.875" style="13" customWidth="1"/>
    <col min="5" max="5" width="3.125" style="13" customWidth="1"/>
    <col min="6" max="6" width="3.50390625" style="12" bestFit="1" customWidth="1"/>
    <col min="7" max="7" width="1.625" style="13" bestFit="1" customWidth="1"/>
    <col min="8" max="8" width="4.50390625" style="13" bestFit="1" customWidth="1"/>
    <col min="9" max="9" width="3.50390625" style="13" customWidth="1"/>
    <col min="10" max="10" width="4.50390625" style="13" bestFit="1" customWidth="1"/>
    <col min="11" max="11" width="5.50390625" style="20" customWidth="1"/>
    <col min="12" max="12" width="3.50390625" style="12" bestFit="1" customWidth="1"/>
    <col min="13" max="13" width="1.625" style="13" bestFit="1" customWidth="1"/>
    <col min="14" max="14" width="11.125" style="13" bestFit="1" customWidth="1"/>
    <col min="15" max="16384" width="10.875" style="13" customWidth="1"/>
  </cols>
  <sheetData>
    <row r="2" spans="1:14" ht="15.75">
      <c r="A2" s="16">
        <f ca="1">VLOOKUP(ROUNDUP(RAND()*4,0),Workings!A$2:M$19,13,FALSE)</f>
        <v>0.5</v>
      </c>
      <c r="B2" s="16">
        <f ca="1">VLOOKUP(ROUNDUP(RAND()*14,0)+4,Workings!A$2:M$19,13,FALSE)</f>
        <v>0.5555555555555556</v>
      </c>
      <c r="C2" s="10"/>
      <c r="D2" s="10"/>
      <c r="E2" s="10"/>
      <c r="F2" s="8">
        <v>1</v>
      </c>
      <c r="G2" s="9" t="s">
        <v>1</v>
      </c>
      <c r="H2" s="16">
        <f aca="true" t="shared" si="0" ref="H2:H13">A2</f>
        <v>0.5</v>
      </c>
      <c r="I2" s="17" t="s">
        <v>33</v>
      </c>
      <c r="J2" s="16">
        <f aca="true" t="shared" si="1" ref="J2:J13">B2</f>
        <v>0.5555555555555556</v>
      </c>
      <c r="K2" s="18" t="s">
        <v>34</v>
      </c>
      <c r="L2" s="8">
        <v>1</v>
      </c>
      <c r="M2" s="9" t="s">
        <v>1</v>
      </c>
      <c r="N2" s="19">
        <f aca="true" t="shared" si="2" ref="N2:N7">A2+B2</f>
        <v>1.0555555555555556</v>
      </c>
    </row>
    <row r="3" spans="1:14" ht="15.75">
      <c r="A3" s="16">
        <f ca="1">VLOOKUP(ROUNDUP(RAND()*4,0),Workings!A$2:M$19,13,FALSE)</f>
        <v>0.2</v>
      </c>
      <c r="B3" s="16">
        <f ca="1">VLOOKUP(ROUNDUP(RAND()*14,0)+4,Workings!A$2:M$19,13,FALSE)</f>
        <v>0.4444444444444444</v>
      </c>
      <c r="C3" s="10"/>
      <c r="D3" s="10"/>
      <c r="E3" s="10"/>
      <c r="F3" s="8">
        <f>F2+1</f>
        <v>2</v>
      </c>
      <c r="G3" s="9" t="s">
        <v>1</v>
      </c>
      <c r="H3" s="16">
        <f t="shared" si="0"/>
        <v>0.2</v>
      </c>
      <c r="I3" s="17" t="s">
        <v>33</v>
      </c>
      <c r="J3" s="16">
        <f t="shared" si="1"/>
        <v>0.4444444444444444</v>
      </c>
      <c r="K3" s="18" t="s">
        <v>34</v>
      </c>
      <c r="L3" s="8">
        <f>L2+1</f>
        <v>2</v>
      </c>
      <c r="M3" s="9" t="s">
        <v>1</v>
      </c>
      <c r="N3" s="19">
        <f t="shared" si="2"/>
        <v>0.6444444444444444</v>
      </c>
    </row>
    <row r="4" spans="1:14" ht="15.75">
      <c r="A4" s="16">
        <f ca="1">VLOOKUP(ROUNDUP(RAND()*4,0),Workings!A$2:M$19,13,FALSE)</f>
        <v>0.25</v>
      </c>
      <c r="B4" s="16">
        <f ca="1">VLOOKUP(ROUNDUP(RAND()*14,0)+4,Workings!A$2:M$19,13,FALSE)</f>
        <v>0.42857142857142855</v>
      </c>
      <c r="C4" s="10"/>
      <c r="D4" s="10"/>
      <c r="E4" s="10"/>
      <c r="F4" s="8">
        <f aca="true" t="shared" si="3" ref="F4:F13">F3+1</f>
        <v>3</v>
      </c>
      <c r="G4" s="9" t="s">
        <v>1</v>
      </c>
      <c r="H4" s="16">
        <f t="shared" si="0"/>
        <v>0.25</v>
      </c>
      <c r="I4" s="17" t="s">
        <v>33</v>
      </c>
      <c r="J4" s="16">
        <f t="shared" si="1"/>
        <v>0.42857142857142855</v>
      </c>
      <c r="K4" s="18" t="s">
        <v>34</v>
      </c>
      <c r="L4" s="8">
        <f aca="true" t="shared" si="4" ref="L4:L10">L3+1</f>
        <v>3</v>
      </c>
      <c r="M4" s="9" t="s">
        <v>1</v>
      </c>
      <c r="N4" s="19">
        <f t="shared" si="2"/>
        <v>0.6785714285714286</v>
      </c>
    </row>
    <row r="5" spans="1:14" ht="15.75">
      <c r="A5" s="16">
        <f ca="1">VLOOKUP(ROUNDUP(RAND()*4,0),Workings!A$2:M$19,13,FALSE)</f>
        <v>0.25</v>
      </c>
      <c r="B5" s="16">
        <f ca="1">VLOOKUP(ROUNDUP(RAND()*14,0)+4,Workings!A$2:M$19,13,FALSE)</f>
        <v>0.5714285714285714</v>
      </c>
      <c r="C5" s="10"/>
      <c r="D5" s="10"/>
      <c r="E5" s="10"/>
      <c r="F5" s="8">
        <f t="shared" si="3"/>
        <v>4</v>
      </c>
      <c r="G5" s="9" t="s">
        <v>1</v>
      </c>
      <c r="H5" s="16">
        <f t="shared" si="0"/>
        <v>0.25</v>
      </c>
      <c r="I5" s="17" t="s">
        <v>33</v>
      </c>
      <c r="J5" s="16">
        <f t="shared" si="1"/>
        <v>0.5714285714285714</v>
      </c>
      <c r="K5" s="18" t="s">
        <v>34</v>
      </c>
      <c r="L5" s="8">
        <f t="shared" si="4"/>
        <v>4</v>
      </c>
      <c r="M5" s="9" t="s">
        <v>1</v>
      </c>
      <c r="N5" s="19">
        <f t="shared" si="2"/>
        <v>0.8214285714285714</v>
      </c>
    </row>
    <row r="6" spans="1:14" ht="15.75">
      <c r="A6" s="16">
        <f ca="1">VLOOKUP(ROUNDUP(RAND()*4,0),Workings!A$2:M$19,13,FALSE)</f>
        <v>0.3333333333333333</v>
      </c>
      <c r="B6" s="16">
        <f ca="1">VLOOKUP(ROUNDUP(RAND()*14,0)+4,Workings!A$2:M$19,13,FALSE)</f>
        <v>0.625</v>
      </c>
      <c r="C6" s="10"/>
      <c r="D6" s="10"/>
      <c r="E6" s="10"/>
      <c r="F6" s="8">
        <f t="shared" si="3"/>
        <v>5</v>
      </c>
      <c r="G6" s="9" t="s">
        <v>1</v>
      </c>
      <c r="H6" s="16">
        <f t="shared" si="0"/>
        <v>0.3333333333333333</v>
      </c>
      <c r="I6" s="17" t="s">
        <v>33</v>
      </c>
      <c r="J6" s="16">
        <f t="shared" si="1"/>
        <v>0.625</v>
      </c>
      <c r="K6" s="18" t="s">
        <v>34</v>
      </c>
      <c r="L6" s="8">
        <f t="shared" si="4"/>
        <v>5</v>
      </c>
      <c r="M6" s="9" t="s">
        <v>1</v>
      </c>
      <c r="N6" s="19">
        <f t="shared" si="2"/>
        <v>0.9583333333333333</v>
      </c>
    </row>
    <row r="7" spans="1:14" ht="15.75">
      <c r="A7" s="16">
        <f ca="1">VLOOKUP(ROUNDUP(RAND()*4,0),Workings!A$2:M$19,13,FALSE)</f>
        <v>0.2</v>
      </c>
      <c r="B7" s="16">
        <f ca="1">VLOOKUP(ROUNDUP(RAND()*14,0)+4,Workings!A$2:M$19,13,FALSE)</f>
        <v>0.5714285714285714</v>
      </c>
      <c r="C7" s="10"/>
      <c r="D7" s="10"/>
      <c r="E7" s="10"/>
      <c r="F7" s="8">
        <f t="shared" si="3"/>
        <v>6</v>
      </c>
      <c r="G7" s="9" t="s">
        <v>1</v>
      </c>
      <c r="H7" s="16">
        <f t="shared" si="0"/>
        <v>0.2</v>
      </c>
      <c r="I7" s="17" t="s">
        <v>33</v>
      </c>
      <c r="J7" s="16">
        <f t="shared" si="1"/>
        <v>0.5714285714285714</v>
      </c>
      <c r="K7" s="18" t="s">
        <v>34</v>
      </c>
      <c r="L7" s="8">
        <f t="shared" si="4"/>
        <v>6</v>
      </c>
      <c r="M7" s="9" t="s">
        <v>1</v>
      </c>
      <c r="N7" s="19">
        <f t="shared" si="2"/>
        <v>0.7714285714285714</v>
      </c>
    </row>
    <row r="8" spans="1:14" ht="15.75">
      <c r="A8" s="16">
        <f ca="1">VLOOKUP(ROUNDUP(RAND()*9,0),Workings!A$2:N$19,14,FALSE)</f>
        <v>0.5714285714285714</v>
      </c>
      <c r="B8" s="16">
        <f ca="1">VLOOKUP(ROUNDUP(RAND()*4,0)+9,Workings!A$2:N$19,14,FALSE)</f>
        <v>0.3333333333333333</v>
      </c>
      <c r="C8" s="10"/>
      <c r="D8" s="10"/>
      <c r="E8" s="10"/>
      <c r="F8" s="8">
        <f t="shared" si="3"/>
        <v>7</v>
      </c>
      <c r="G8" s="9" t="s">
        <v>1</v>
      </c>
      <c r="H8" s="16">
        <f t="shared" si="0"/>
        <v>0.5714285714285714</v>
      </c>
      <c r="I8" s="17" t="s">
        <v>35</v>
      </c>
      <c r="J8" s="16">
        <f t="shared" si="1"/>
        <v>0.3333333333333333</v>
      </c>
      <c r="K8" s="18" t="s">
        <v>34</v>
      </c>
      <c r="L8" s="8">
        <f t="shared" si="4"/>
        <v>7</v>
      </c>
      <c r="M8" s="9" t="s">
        <v>1</v>
      </c>
      <c r="N8" s="19">
        <f aca="true" t="shared" si="5" ref="N8:N13">A8-B8</f>
        <v>0.23809523809523808</v>
      </c>
    </row>
    <row r="9" spans="1:14" ht="15.75">
      <c r="A9" s="16">
        <f ca="1">VLOOKUP(ROUNDUP(RAND()*9,0),Workings!A$2:N$19,14,FALSE)</f>
        <v>0.8888888888888888</v>
      </c>
      <c r="B9" s="16">
        <f ca="1">VLOOKUP(ROUNDUP(RAND()*4,0)+9,Workings!A$2:N$19,14,FALSE)</f>
        <v>0.2</v>
      </c>
      <c r="C9" s="10"/>
      <c r="D9" s="10"/>
      <c r="E9" s="10"/>
      <c r="F9" s="8">
        <f t="shared" si="3"/>
        <v>8</v>
      </c>
      <c r="G9" s="9" t="s">
        <v>1</v>
      </c>
      <c r="H9" s="16">
        <f t="shared" si="0"/>
        <v>0.8888888888888888</v>
      </c>
      <c r="I9" s="17" t="s">
        <v>35</v>
      </c>
      <c r="J9" s="16">
        <f t="shared" si="1"/>
        <v>0.2</v>
      </c>
      <c r="K9" s="18" t="s">
        <v>34</v>
      </c>
      <c r="L9" s="8">
        <f t="shared" si="4"/>
        <v>8</v>
      </c>
      <c r="M9" s="9" t="s">
        <v>1</v>
      </c>
      <c r="N9" s="19">
        <f t="shared" si="5"/>
        <v>0.6888888888888889</v>
      </c>
    </row>
    <row r="10" spans="1:14" ht="15.75">
      <c r="A10" s="16">
        <f ca="1">VLOOKUP(ROUNDUP(RAND()*9,0),Workings!A$2:N$19,14,FALSE)</f>
        <v>0.625</v>
      </c>
      <c r="B10" s="16">
        <f ca="1">VLOOKUP(ROUNDUP(RAND()*4,0)+9,Workings!A$2:N$19,14,FALSE)</f>
        <v>0.25</v>
      </c>
      <c r="C10" s="10"/>
      <c r="D10" s="10"/>
      <c r="E10" s="10"/>
      <c r="F10" s="8">
        <f t="shared" si="3"/>
        <v>9</v>
      </c>
      <c r="G10" s="9" t="s">
        <v>1</v>
      </c>
      <c r="H10" s="16">
        <f t="shared" si="0"/>
        <v>0.625</v>
      </c>
      <c r="I10" s="17" t="s">
        <v>35</v>
      </c>
      <c r="J10" s="16">
        <f t="shared" si="1"/>
        <v>0.25</v>
      </c>
      <c r="K10" s="18" t="s">
        <v>34</v>
      </c>
      <c r="L10" s="8">
        <f t="shared" si="4"/>
        <v>9</v>
      </c>
      <c r="M10" s="9" t="s">
        <v>1</v>
      </c>
      <c r="N10" s="19">
        <f t="shared" si="5"/>
        <v>0.375</v>
      </c>
    </row>
    <row r="11" spans="1:14" ht="15.75">
      <c r="A11" s="16">
        <f ca="1">VLOOKUP(ROUNDUP(RAND()*9,0),Workings!A$2:N$19,14,FALSE)</f>
        <v>0.7777777777777778</v>
      </c>
      <c r="B11" s="16">
        <f ca="1">VLOOKUP(ROUNDUP(RAND()*4,0)+9,Workings!A$2:N$19,14,FALSE)</f>
        <v>0.3333333333333333</v>
      </c>
      <c r="C11" s="10"/>
      <c r="D11" s="10"/>
      <c r="E11" s="10"/>
      <c r="F11" s="8">
        <f t="shared" si="3"/>
        <v>10</v>
      </c>
      <c r="G11" s="9" t="s">
        <v>1</v>
      </c>
      <c r="H11" s="16">
        <f t="shared" si="0"/>
        <v>0.7777777777777778</v>
      </c>
      <c r="I11" s="17" t="s">
        <v>35</v>
      </c>
      <c r="J11" s="16">
        <f t="shared" si="1"/>
        <v>0.3333333333333333</v>
      </c>
      <c r="K11" s="18" t="s">
        <v>34</v>
      </c>
      <c r="L11" s="8">
        <f>L10+1</f>
        <v>10</v>
      </c>
      <c r="M11" s="9" t="s">
        <v>1</v>
      </c>
      <c r="N11" s="19">
        <f t="shared" si="5"/>
        <v>0.4444444444444445</v>
      </c>
    </row>
    <row r="12" spans="1:14" ht="15.75">
      <c r="A12" s="16">
        <f ca="1">VLOOKUP(ROUNDUP(RAND()*9,0),Workings!A$2:N$19,14,FALSE)</f>
        <v>0.8571428571428571</v>
      </c>
      <c r="B12" s="16">
        <f ca="1">VLOOKUP(ROUNDUP(RAND()*4,0)+9,Workings!A$2:N$19,14,FALSE)</f>
        <v>0.5</v>
      </c>
      <c r="C12" s="10"/>
      <c r="D12" s="10"/>
      <c r="E12" s="10"/>
      <c r="F12" s="8">
        <f t="shared" si="3"/>
        <v>11</v>
      </c>
      <c r="G12" s="9" t="s">
        <v>1</v>
      </c>
      <c r="H12" s="16">
        <f t="shared" si="0"/>
        <v>0.8571428571428571</v>
      </c>
      <c r="I12" s="17" t="s">
        <v>35</v>
      </c>
      <c r="J12" s="16">
        <f t="shared" si="1"/>
        <v>0.5</v>
      </c>
      <c r="K12" s="18" t="s">
        <v>34</v>
      </c>
      <c r="L12" s="8">
        <f>L11+1</f>
        <v>11</v>
      </c>
      <c r="M12" s="9" t="s">
        <v>1</v>
      </c>
      <c r="N12" s="19">
        <f t="shared" si="5"/>
        <v>0.3571428571428571</v>
      </c>
    </row>
    <row r="13" spans="1:14" ht="15.75">
      <c r="A13" s="16">
        <f ca="1">VLOOKUP(ROUNDUP(RAND()*9,0),Workings!A$2:N$19,14,FALSE)</f>
        <v>0.7142857142857143</v>
      </c>
      <c r="B13" s="16">
        <f ca="1">VLOOKUP(ROUNDUP(RAND()*4,0)+9,Workings!A$2:N$19,14,FALSE)</f>
        <v>0.2</v>
      </c>
      <c r="C13" s="10"/>
      <c r="D13" s="10"/>
      <c r="E13" s="10"/>
      <c r="F13" s="8">
        <f t="shared" si="3"/>
        <v>12</v>
      </c>
      <c r="G13" s="9" t="s">
        <v>1</v>
      </c>
      <c r="H13" s="16">
        <f t="shared" si="0"/>
        <v>0.7142857142857143</v>
      </c>
      <c r="I13" s="17" t="s">
        <v>35</v>
      </c>
      <c r="J13" s="16">
        <f t="shared" si="1"/>
        <v>0.2</v>
      </c>
      <c r="K13" s="18" t="s">
        <v>34</v>
      </c>
      <c r="L13" s="8">
        <f>L12+1</f>
        <v>12</v>
      </c>
      <c r="M13" s="9" t="s">
        <v>1</v>
      </c>
      <c r="N13" s="19">
        <f t="shared" si="5"/>
        <v>0.5142857142857142</v>
      </c>
    </row>
    <row r="14" spans="6:13" ht="15.75">
      <c r="F14" s="8"/>
      <c r="G14" s="9"/>
      <c r="L14" s="8"/>
      <c r="M14" s="9"/>
    </row>
    <row r="15" spans="6:13" ht="15.75">
      <c r="F15" s="8"/>
      <c r="G15" s="9"/>
      <c r="L15" s="8"/>
      <c r="M15" s="9"/>
    </row>
    <row r="16" spans="6:13" ht="15.75">
      <c r="F16" s="8"/>
      <c r="G16" s="9"/>
      <c r="L16" s="8"/>
      <c r="M16" s="9"/>
    </row>
    <row r="17" spans="6:13" ht="15.75">
      <c r="F17" s="8"/>
      <c r="G17" s="9"/>
      <c r="L17" s="8"/>
      <c r="M17" s="9"/>
    </row>
    <row r="18" spans="6:13" ht="15.75">
      <c r="F18" s="8"/>
      <c r="G18" s="9"/>
      <c r="L18" s="8"/>
      <c r="M18" s="9"/>
    </row>
    <row r="19" spans="6:13" ht="15.75">
      <c r="F19" s="8"/>
      <c r="G19" s="9"/>
      <c r="L19" s="8"/>
      <c r="M19" s="9"/>
    </row>
    <row r="20" spans="6:13" ht="15.75">
      <c r="F20" s="8"/>
      <c r="G20" s="9"/>
      <c r="L20" s="8"/>
      <c r="M20" s="9"/>
    </row>
    <row r="21" spans="6:13" ht="15.75">
      <c r="F21" s="8"/>
      <c r="G21" s="9"/>
      <c r="L21" s="8"/>
      <c r="M21" s="9"/>
    </row>
  </sheetData>
  <sheetProtection/>
  <printOptions horizontalCentered="1"/>
  <pageMargins left="0.7500000000000001" right="0.7500000000000001" top="1" bottom="1" header="0.5" footer="0.5"/>
  <pageSetup orientation="portrait" paperSize="9" scale="300" r:id="rId2"/>
  <headerFooter alignWithMargins="0">
    <oddHeader>&amp;C&amp;A</oddHead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C20">
      <selection activeCell="S54" sqref="S54"/>
    </sheetView>
  </sheetViews>
  <sheetFormatPr defaultColWidth="10.875" defaultRowHeight="15.75"/>
  <cols>
    <col min="1" max="3" width="11.00390625" style="11" bestFit="1" customWidth="1"/>
    <col min="4" max="4" width="10.875" style="11" customWidth="1"/>
    <col min="5" max="5" width="3.125" style="11" customWidth="1"/>
    <col min="6" max="6" width="3.50390625" style="12" bestFit="1" customWidth="1"/>
    <col min="7" max="7" width="1.625" style="13" bestFit="1" customWidth="1"/>
    <col min="8" max="8" width="18.375" style="11" customWidth="1"/>
    <col min="9" max="9" width="3.50390625" style="12" bestFit="1" customWidth="1"/>
    <col min="10" max="10" width="1.625" style="13" bestFit="1" customWidth="1"/>
    <col min="11" max="11" width="11.00390625" style="11" bestFit="1" customWidth="1"/>
    <col min="12" max="16384" width="10.875" style="11" customWidth="1"/>
  </cols>
  <sheetData>
    <row r="2" spans="1:11" ht="15.75">
      <c r="A2" s="7">
        <f ca="1">ROUNDUP(RAND()*9,1)+1</f>
        <v>9.2</v>
      </c>
      <c r="B2" s="7">
        <f ca="1">ROUNDUP(RAND()*9,1)+1</f>
        <v>9.5</v>
      </c>
      <c r="C2" s="7"/>
      <c r="D2" s="7"/>
      <c r="E2" s="7"/>
      <c r="F2" s="8">
        <v>1</v>
      </c>
      <c r="G2" s="9" t="s">
        <v>1</v>
      </c>
      <c r="H2" s="7" t="str">
        <f>A2&amp;" + "&amp;B2&amp;" ="</f>
        <v>9.2 + 9.5 =</v>
      </c>
      <c r="I2" s="8">
        <v>1</v>
      </c>
      <c r="J2" s="9" t="s">
        <v>1</v>
      </c>
      <c r="K2" s="10">
        <f aca="true" t="shared" si="0" ref="K2:K9">A2+B2</f>
        <v>18.7</v>
      </c>
    </row>
    <row r="3" spans="1:11" ht="15.75">
      <c r="A3" s="7">
        <f aca="true" ca="1" t="shared" si="1" ref="A3:B9">ROUNDUP(RAND()*9,1)+1</f>
        <v>1.6</v>
      </c>
      <c r="B3" s="7">
        <f ca="1" t="shared" si="1"/>
        <v>6.3999999999999995</v>
      </c>
      <c r="C3" s="7"/>
      <c r="D3" s="7"/>
      <c r="E3" s="7"/>
      <c r="F3" s="8">
        <f>F2+1</f>
        <v>2</v>
      </c>
      <c r="G3" s="9" t="s">
        <v>1</v>
      </c>
      <c r="H3" s="7" t="str">
        <f aca="true" t="shared" si="2" ref="H3:H9">A3&amp;" + "&amp;B3&amp;" ="</f>
        <v>1.6 + 6.4 =</v>
      </c>
      <c r="I3" s="8">
        <f>I2+1</f>
        <v>2</v>
      </c>
      <c r="J3" s="9" t="s">
        <v>1</v>
      </c>
      <c r="K3" s="10">
        <f t="shared" si="0"/>
        <v>8</v>
      </c>
    </row>
    <row r="4" spans="1:11" ht="15.75">
      <c r="A4" s="7">
        <f ca="1" t="shared" si="1"/>
        <v>1.6</v>
      </c>
      <c r="B4" s="7">
        <f ca="1" t="shared" si="1"/>
        <v>6.8999999999999995</v>
      </c>
      <c r="C4" s="7"/>
      <c r="D4" s="7"/>
      <c r="E4" s="7"/>
      <c r="F4" s="8">
        <f aca="true" t="shared" si="3" ref="F4:F17">F3+1</f>
        <v>3</v>
      </c>
      <c r="G4" s="9" t="s">
        <v>1</v>
      </c>
      <c r="H4" s="7" t="str">
        <f t="shared" si="2"/>
        <v>1.6 + 6.9 =</v>
      </c>
      <c r="I4" s="8">
        <f aca="true" t="shared" si="4" ref="I4:I11">I3+1</f>
        <v>3</v>
      </c>
      <c r="J4" s="9" t="s">
        <v>1</v>
      </c>
      <c r="K4" s="10">
        <f t="shared" si="0"/>
        <v>8.5</v>
      </c>
    </row>
    <row r="5" spans="1:11" ht="15.75">
      <c r="A5" s="7">
        <f ca="1" t="shared" si="1"/>
        <v>7.699999999999999</v>
      </c>
      <c r="B5" s="7">
        <f ca="1" t="shared" si="1"/>
        <v>5.8</v>
      </c>
      <c r="C5" s="7"/>
      <c r="D5" s="7"/>
      <c r="E5" s="7"/>
      <c r="F5" s="8">
        <f t="shared" si="3"/>
        <v>4</v>
      </c>
      <c r="G5" s="9" t="s">
        <v>1</v>
      </c>
      <c r="H5" s="7" t="str">
        <f t="shared" si="2"/>
        <v>7.7 + 5.8 =</v>
      </c>
      <c r="I5" s="8">
        <f t="shared" si="4"/>
        <v>4</v>
      </c>
      <c r="J5" s="9" t="s">
        <v>1</v>
      </c>
      <c r="K5" s="10">
        <f t="shared" si="0"/>
        <v>13.5</v>
      </c>
    </row>
    <row r="6" spans="1:11" ht="15.75">
      <c r="A6" s="7">
        <f ca="1" t="shared" si="1"/>
        <v>9.2</v>
      </c>
      <c r="B6" s="7">
        <f ca="1" t="shared" si="1"/>
        <v>6.8</v>
      </c>
      <c r="C6" s="7"/>
      <c r="D6" s="7"/>
      <c r="E6" s="7"/>
      <c r="F6" s="8">
        <f t="shared" si="3"/>
        <v>5</v>
      </c>
      <c r="G6" s="9" t="s">
        <v>1</v>
      </c>
      <c r="H6" s="7" t="str">
        <f t="shared" si="2"/>
        <v>9.2 + 6.8 =</v>
      </c>
      <c r="I6" s="8">
        <f t="shared" si="4"/>
        <v>5</v>
      </c>
      <c r="J6" s="9" t="s">
        <v>1</v>
      </c>
      <c r="K6" s="10">
        <f t="shared" si="0"/>
        <v>16</v>
      </c>
    </row>
    <row r="7" spans="1:11" ht="15.75">
      <c r="A7" s="7">
        <f ca="1" t="shared" si="1"/>
        <v>7.699999999999999</v>
      </c>
      <c r="B7" s="7">
        <f ca="1" t="shared" si="1"/>
        <v>9.2</v>
      </c>
      <c r="C7" s="7"/>
      <c r="D7" s="7"/>
      <c r="E7" s="7"/>
      <c r="F7" s="8">
        <f t="shared" si="3"/>
        <v>6</v>
      </c>
      <c r="G7" s="9" t="s">
        <v>1</v>
      </c>
      <c r="H7" s="7" t="str">
        <f t="shared" si="2"/>
        <v>7.7 + 9.2 =</v>
      </c>
      <c r="I7" s="8">
        <f t="shared" si="4"/>
        <v>6</v>
      </c>
      <c r="J7" s="9" t="s">
        <v>1</v>
      </c>
      <c r="K7" s="10">
        <f t="shared" si="0"/>
        <v>16.9</v>
      </c>
    </row>
    <row r="8" spans="1:11" ht="15.75">
      <c r="A8" s="7">
        <f ca="1" t="shared" si="1"/>
        <v>3.5</v>
      </c>
      <c r="B8" s="7">
        <f ca="1" t="shared" si="1"/>
        <v>4.9</v>
      </c>
      <c r="C8" s="7"/>
      <c r="D8" s="7"/>
      <c r="E8" s="7"/>
      <c r="F8" s="8">
        <f t="shared" si="3"/>
        <v>7</v>
      </c>
      <c r="G8" s="9" t="s">
        <v>1</v>
      </c>
      <c r="H8" s="7" t="str">
        <f t="shared" si="2"/>
        <v>3.5 + 4.9 =</v>
      </c>
      <c r="I8" s="8">
        <f t="shared" si="4"/>
        <v>7</v>
      </c>
      <c r="J8" s="9" t="s">
        <v>1</v>
      </c>
      <c r="K8" s="10">
        <f t="shared" si="0"/>
        <v>8.4</v>
      </c>
    </row>
    <row r="9" spans="1:11" ht="15.75">
      <c r="A9" s="7">
        <f ca="1" t="shared" si="1"/>
        <v>7.199999999999999</v>
      </c>
      <c r="B9" s="7">
        <f ca="1" t="shared" si="1"/>
        <v>8.8</v>
      </c>
      <c r="C9" s="7"/>
      <c r="D9" s="7"/>
      <c r="E9" s="7"/>
      <c r="F9" s="8">
        <f t="shared" si="3"/>
        <v>8</v>
      </c>
      <c r="G9" s="9" t="s">
        <v>1</v>
      </c>
      <c r="H9" s="7" t="str">
        <f t="shared" si="2"/>
        <v>7.2 + 8.8 =</v>
      </c>
      <c r="I9" s="8">
        <f t="shared" si="4"/>
        <v>8</v>
      </c>
      <c r="J9" s="9" t="s">
        <v>1</v>
      </c>
      <c r="K9" s="10">
        <f t="shared" si="0"/>
        <v>16</v>
      </c>
    </row>
    <row r="10" spans="1:11" ht="15.75">
      <c r="A10" s="7">
        <f ca="1">ROUNDUP(RAND()/2,1)</f>
        <v>0.5</v>
      </c>
      <c r="B10" s="7">
        <f ca="1">ROUNDUP(RAND()/2,2)</f>
        <v>0.01</v>
      </c>
      <c r="C10" s="7">
        <f ca="1">ROUNDUP(RAND()/2,1)+0.5</f>
        <v>0.8</v>
      </c>
      <c r="D10" s="7"/>
      <c r="E10" s="7"/>
      <c r="F10" s="8">
        <f t="shared" si="3"/>
        <v>9</v>
      </c>
      <c r="G10" s="9" t="s">
        <v>1</v>
      </c>
      <c r="H10" s="7" t="str">
        <f>A10&amp;" + "&amp;B10&amp;" + "&amp;C10&amp;" ="</f>
        <v>0.5 + 0.01 + 0.8 =</v>
      </c>
      <c r="I10" s="8">
        <f t="shared" si="4"/>
        <v>9</v>
      </c>
      <c r="J10" s="9" t="s">
        <v>1</v>
      </c>
      <c r="K10" s="10">
        <f aca="true" t="shared" si="5" ref="K10:K17">SUM(A10:C10)</f>
        <v>1.31</v>
      </c>
    </row>
    <row r="11" spans="1:11" ht="15.75">
      <c r="A11" s="7">
        <f aca="true" ca="1" t="shared" si="6" ref="A11:A17">ROUNDUP(RAND()/2,1)</f>
        <v>0.2</v>
      </c>
      <c r="B11" s="7">
        <f aca="true" ca="1" t="shared" si="7" ref="B11:B17">ROUNDUP(RAND()/2,2)</f>
        <v>0.42</v>
      </c>
      <c r="C11" s="7">
        <f aca="true" ca="1" t="shared" si="8" ref="C11:C17">ROUNDUP(RAND()/2,1)+0.5</f>
        <v>0.6</v>
      </c>
      <c r="D11" s="7"/>
      <c r="E11" s="7"/>
      <c r="F11" s="8">
        <f t="shared" si="3"/>
        <v>10</v>
      </c>
      <c r="G11" s="9" t="s">
        <v>1</v>
      </c>
      <c r="H11" s="7" t="str">
        <f aca="true" t="shared" si="9" ref="H11:H17">A11&amp;" + "&amp;B11&amp;" + "&amp;C11&amp;" ="</f>
        <v>0.2 + 0.42 + 0.6 =</v>
      </c>
      <c r="I11" s="8">
        <f t="shared" si="4"/>
        <v>10</v>
      </c>
      <c r="J11" s="9" t="s">
        <v>1</v>
      </c>
      <c r="K11" s="10">
        <f t="shared" si="5"/>
        <v>1.22</v>
      </c>
    </row>
    <row r="12" spans="1:11" ht="15.75">
      <c r="A12" s="7">
        <f ca="1" t="shared" si="6"/>
        <v>0.1</v>
      </c>
      <c r="B12" s="7">
        <f ca="1" t="shared" si="7"/>
        <v>0.32</v>
      </c>
      <c r="C12" s="7">
        <f ca="1" t="shared" si="8"/>
        <v>0.8</v>
      </c>
      <c r="D12" s="7"/>
      <c r="E12" s="7"/>
      <c r="F12" s="8">
        <f t="shared" si="3"/>
        <v>11</v>
      </c>
      <c r="G12" s="9" t="s">
        <v>1</v>
      </c>
      <c r="H12" s="7" t="str">
        <f t="shared" si="9"/>
        <v>0.1 + 0.32 + 0.8 =</v>
      </c>
      <c r="I12" s="8">
        <f aca="true" t="shared" si="10" ref="I12:I17">I11+1</f>
        <v>11</v>
      </c>
      <c r="J12" s="9" t="s">
        <v>1</v>
      </c>
      <c r="K12" s="10">
        <f t="shared" si="5"/>
        <v>1.2200000000000002</v>
      </c>
    </row>
    <row r="13" spans="1:11" ht="15.75">
      <c r="A13" s="7">
        <f ca="1" t="shared" si="6"/>
        <v>0.30000000000000004</v>
      </c>
      <c r="B13" s="7">
        <f ca="1" t="shared" si="7"/>
        <v>0.02</v>
      </c>
      <c r="C13" s="7">
        <f ca="1" t="shared" si="8"/>
        <v>0.6</v>
      </c>
      <c r="D13" s="7"/>
      <c r="E13" s="7"/>
      <c r="F13" s="8">
        <f t="shared" si="3"/>
        <v>12</v>
      </c>
      <c r="G13" s="9" t="s">
        <v>1</v>
      </c>
      <c r="H13" s="7" t="str">
        <f t="shared" si="9"/>
        <v>0.3 + 0.02 + 0.6 =</v>
      </c>
      <c r="I13" s="8">
        <f t="shared" si="10"/>
        <v>12</v>
      </c>
      <c r="J13" s="9" t="s">
        <v>1</v>
      </c>
      <c r="K13" s="10">
        <f t="shared" si="5"/>
        <v>0.92</v>
      </c>
    </row>
    <row r="14" spans="1:11" ht="15.75">
      <c r="A14" s="7">
        <f ca="1" t="shared" si="6"/>
        <v>0.4</v>
      </c>
      <c r="B14" s="7">
        <f ca="1" t="shared" si="7"/>
        <v>0.25</v>
      </c>
      <c r="C14" s="7">
        <f ca="1" t="shared" si="8"/>
        <v>1</v>
      </c>
      <c r="D14" s="7"/>
      <c r="E14" s="7"/>
      <c r="F14" s="8">
        <f t="shared" si="3"/>
        <v>13</v>
      </c>
      <c r="G14" s="9" t="s">
        <v>1</v>
      </c>
      <c r="H14" s="7" t="str">
        <f t="shared" si="9"/>
        <v>0.4 + 0.25 + 1 =</v>
      </c>
      <c r="I14" s="8">
        <f t="shared" si="10"/>
        <v>13</v>
      </c>
      <c r="J14" s="9" t="s">
        <v>1</v>
      </c>
      <c r="K14" s="10">
        <f t="shared" si="5"/>
        <v>1.65</v>
      </c>
    </row>
    <row r="15" spans="1:11" ht="15.75">
      <c r="A15" s="7">
        <f ca="1" t="shared" si="6"/>
        <v>0.1</v>
      </c>
      <c r="B15" s="7">
        <f ca="1" t="shared" si="7"/>
        <v>0.01</v>
      </c>
      <c r="C15" s="7">
        <f ca="1" t="shared" si="8"/>
        <v>0.8</v>
      </c>
      <c r="D15" s="7"/>
      <c r="E15" s="7"/>
      <c r="F15" s="8">
        <f t="shared" si="3"/>
        <v>14</v>
      </c>
      <c r="G15" s="9" t="s">
        <v>1</v>
      </c>
      <c r="H15" s="7" t="str">
        <f t="shared" si="9"/>
        <v>0.1 + 0.01 + 0.8 =</v>
      </c>
      <c r="I15" s="8">
        <f t="shared" si="10"/>
        <v>14</v>
      </c>
      <c r="J15" s="9" t="s">
        <v>1</v>
      </c>
      <c r="K15" s="10">
        <f t="shared" si="5"/>
        <v>0.91</v>
      </c>
    </row>
    <row r="16" spans="1:11" ht="15.75">
      <c r="A16" s="7">
        <f ca="1" t="shared" si="6"/>
        <v>0.4</v>
      </c>
      <c r="B16" s="7">
        <f ca="1" t="shared" si="7"/>
        <v>0.47000000000000003</v>
      </c>
      <c r="C16" s="7">
        <f ca="1" t="shared" si="8"/>
        <v>1</v>
      </c>
      <c r="D16" s="7"/>
      <c r="E16" s="7"/>
      <c r="F16" s="8">
        <f t="shared" si="3"/>
        <v>15</v>
      </c>
      <c r="G16" s="9" t="s">
        <v>1</v>
      </c>
      <c r="H16" s="7" t="str">
        <f t="shared" si="9"/>
        <v>0.4 + 0.47 + 1 =</v>
      </c>
      <c r="I16" s="8">
        <f t="shared" si="10"/>
        <v>15</v>
      </c>
      <c r="J16" s="9" t="s">
        <v>1</v>
      </c>
      <c r="K16" s="10">
        <f t="shared" si="5"/>
        <v>1.87</v>
      </c>
    </row>
    <row r="17" spans="1:11" ht="15.75">
      <c r="A17" s="7">
        <f ca="1" t="shared" si="6"/>
        <v>0.5</v>
      </c>
      <c r="B17" s="7">
        <f ca="1" t="shared" si="7"/>
        <v>0.23</v>
      </c>
      <c r="C17" s="7">
        <f ca="1" t="shared" si="8"/>
        <v>0.8</v>
      </c>
      <c r="D17" s="7"/>
      <c r="E17" s="7"/>
      <c r="F17" s="8">
        <f t="shared" si="3"/>
        <v>16</v>
      </c>
      <c r="G17" s="9" t="s">
        <v>1</v>
      </c>
      <c r="H17" s="7" t="str">
        <f t="shared" si="9"/>
        <v>0.5 + 0.23 + 0.8 =</v>
      </c>
      <c r="I17" s="8">
        <f t="shared" si="10"/>
        <v>16</v>
      </c>
      <c r="J17" s="9" t="s">
        <v>1</v>
      </c>
      <c r="K17" s="10">
        <f t="shared" si="5"/>
        <v>1.53</v>
      </c>
    </row>
    <row r="18" spans="6:10" ht="15.75">
      <c r="F18" s="8"/>
      <c r="G18" s="9"/>
      <c r="I18" s="8"/>
      <c r="J18" s="9"/>
    </row>
    <row r="19" spans="6:10" ht="15.75">
      <c r="F19" s="8"/>
      <c r="G19" s="9"/>
      <c r="I19" s="8"/>
      <c r="J19" s="9"/>
    </row>
    <row r="20" spans="6:10" ht="15.75">
      <c r="F20" s="8"/>
      <c r="G20" s="9"/>
      <c r="I20" s="8"/>
      <c r="J20" s="9"/>
    </row>
    <row r="21" spans="6:10" ht="15.75">
      <c r="F21" s="8"/>
      <c r="G21" s="9"/>
      <c r="I21" s="8"/>
      <c r="J21" s="9"/>
    </row>
  </sheetData>
  <sheetProtection/>
  <printOptions horizontalCentered="1"/>
  <pageMargins left="0.7500000000000001" right="0.7500000000000001" top="1" bottom="1" header="0.5" footer="0.5"/>
  <pageSetup orientation="portrait" paperSize="9" scale="248" r:id="rId2"/>
  <headerFooter alignWithMargins="0">
    <oddHeader>&amp;C&amp;A</oddHeader>
  </headerFooter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G5" sqref="G5"/>
    </sheetView>
  </sheetViews>
  <sheetFormatPr defaultColWidth="10.875" defaultRowHeight="15.75"/>
  <cols>
    <col min="1" max="3" width="11.00390625" style="11" bestFit="1" customWidth="1"/>
    <col min="4" max="4" width="10.875" style="11" customWidth="1"/>
    <col min="5" max="5" width="3.125" style="11" customWidth="1"/>
    <col min="6" max="6" width="3.50390625" style="12" bestFit="1" customWidth="1"/>
    <col min="7" max="7" width="1.625" style="13" bestFit="1" customWidth="1"/>
    <col min="8" max="8" width="45.00390625" style="11" customWidth="1"/>
    <col min="9" max="9" width="3.50390625" style="12" bestFit="1" customWidth="1"/>
    <col min="10" max="10" width="1.625" style="13" bestFit="1" customWidth="1"/>
    <col min="11" max="11" width="11.00390625" style="11" bestFit="1" customWidth="1"/>
    <col min="12" max="16384" width="10.875" style="11" customWidth="1"/>
  </cols>
  <sheetData>
    <row r="2" spans="1:11" ht="15.75">
      <c r="A2" s="7">
        <f ca="1">ROUNDUP(RAND()*4,0)</f>
        <v>2</v>
      </c>
      <c r="B2" s="7">
        <f>VLOOKUP(A2,Workings!A$2:D$5,4,FALSE)</f>
        <v>20</v>
      </c>
      <c r="C2" s="7">
        <f ca="1">ROUNDUP(RAND()*(B2-2),0)+1</f>
        <v>2</v>
      </c>
      <c r="D2" s="7"/>
      <c r="E2" s="7"/>
      <c r="F2" s="8">
        <v>1</v>
      </c>
      <c r="G2" s="9" t="s">
        <v>1</v>
      </c>
      <c r="H2" s="7" t="str">
        <f>"Write the test score "&amp;C2&amp;" out of "&amp;B2&amp;" as a percentage."</f>
        <v>Write the test score 2 out of 20 as a percentage.</v>
      </c>
      <c r="I2" s="8">
        <v>1</v>
      </c>
      <c r="J2" s="9" t="s">
        <v>1</v>
      </c>
      <c r="K2" s="15">
        <f aca="true" t="shared" si="0" ref="K2:K16">C2/B2</f>
        <v>0.1</v>
      </c>
    </row>
    <row r="3" spans="1:11" ht="15.75">
      <c r="A3" s="7">
        <f aca="true" ca="1" t="shared" si="1" ref="A3:A16">ROUNDUP(RAND()*4,0)</f>
        <v>1</v>
      </c>
      <c r="B3" s="7">
        <f>VLOOKUP(A3,Workings!A$2:D$5,4,FALSE)</f>
        <v>10</v>
      </c>
      <c r="C3" s="7">
        <f aca="true" ca="1" t="shared" si="2" ref="C3:C16">ROUNDUP(RAND()*(B3-2),0)+1</f>
        <v>9</v>
      </c>
      <c r="D3" s="7"/>
      <c r="E3" s="7"/>
      <c r="F3" s="8">
        <f>F2+1</f>
        <v>2</v>
      </c>
      <c r="G3" s="9" t="s">
        <v>1</v>
      </c>
      <c r="H3" s="7" t="str">
        <f aca="true" t="shared" si="3" ref="H3:H11">"Write the test score "&amp;C3&amp;" out of "&amp;B3&amp;" as a percentage."</f>
        <v>Write the test score 9 out of 10 as a percentage.</v>
      </c>
      <c r="I3" s="8">
        <f>I2+1</f>
        <v>2</v>
      </c>
      <c r="J3" s="9" t="s">
        <v>1</v>
      </c>
      <c r="K3" s="15">
        <f t="shared" si="0"/>
        <v>0.9</v>
      </c>
    </row>
    <row r="4" spans="1:11" ht="15.75">
      <c r="A4" s="7">
        <f ca="1" t="shared" si="1"/>
        <v>4</v>
      </c>
      <c r="B4" s="7">
        <f>VLOOKUP(A4,Workings!A$2:D$5,4,FALSE)</f>
        <v>50</v>
      </c>
      <c r="C4" s="7">
        <f ca="1" t="shared" si="2"/>
        <v>9</v>
      </c>
      <c r="D4" s="7"/>
      <c r="E4" s="7"/>
      <c r="F4" s="8">
        <f aca="true" t="shared" si="4" ref="F4:F16">F3+1</f>
        <v>3</v>
      </c>
      <c r="G4" s="9" t="s">
        <v>1</v>
      </c>
      <c r="H4" s="7" t="str">
        <f t="shared" si="3"/>
        <v>Write the test score 9 out of 50 as a percentage.</v>
      </c>
      <c r="I4" s="8">
        <f aca="true" t="shared" si="5" ref="I4:I11">I3+1</f>
        <v>3</v>
      </c>
      <c r="J4" s="9" t="s">
        <v>1</v>
      </c>
      <c r="K4" s="15">
        <f t="shared" si="0"/>
        <v>0.18</v>
      </c>
    </row>
    <row r="5" spans="1:11" ht="15.75">
      <c r="A5" s="7">
        <f ca="1" t="shared" si="1"/>
        <v>3</v>
      </c>
      <c r="B5" s="7">
        <f>VLOOKUP(A5,Workings!A$2:D$5,4,FALSE)</f>
        <v>25</v>
      </c>
      <c r="C5" s="7">
        <f ca="1" t="shared" si="2"/>
        <v>9</v>
      </c>
      <c r="D5" s="7"/>
      <c r="E5" s="7"/>
      <c r="F5" s="8">
        <f t="shared" si="4"/>
        <v>4</v>
      </c>
      <c r="G5" s="9" t="s">
        <v>1</v>
      </c>
      <c r="H5" s="7" t="str">
        <f t="shared" si="3"/>
        <v>Write the test score 9 out of 25 as a percentage.</v>
      </c>
      <c r="I5" s="8">
        <f t="shared" si="5"/>
        <v>4</v>
      </c>
      <c r="J5" s="9" t="s">
        <v>1</v>
      </c>
      <c r="K5" s="15">
        <f t="shared" si="0"/>
        <v>0.36</v>
      </c>
    </row>
    <row r="6" spans="1:11" ht="15.75">
      <c r="A6" s="7">
        <f ca="1" t="shared" si="1"/>
        <v>4</v>
      </c>
      <c r="B6" s="7">
        <f>VLOOKUP(A6,Workings!A$2:D$5,4,FALSE)</f>
        <v>50</v>
      </c>
      <c r="C6" s="7">
        <f ca="1" t="shared" si="2"/>
        <v>29</v>
      </c>
      <c r="D6" s="7"/>
      <c r="E6" s="7"/>
      <c r="F6" s="8">
        <f t="shared" si="4"/>
        <v>5</v>
      </c>
      <c r="G6" s="9" t="s">
        <v>1</v>
      </c>
      <c r="H6" s="7" t="str">
        <f t="shared" si="3"/>
        <v>Write the test score 29 out of 50 as a percentage.</v>
      </c>
      <c r="I6" s="8">
        <f t="shared" si="5"/>
        <v>5</v>
      </c>
      <c r="J6" s="9" t="s">
        <v>1</v>
      </c>
      <c r="K6" s="15">
        <f t="shared" si="0"/>
        <v>0.58</v>
      </c>
    </row>
    <row r="7" spans="1:11" ht="15.75">
      <c r="A7" s="7">
        <f ca="1" t="shared" si="1"/>
        <v>2</v>
      </c>
      <c r="B7" s="7">
        <f>VLOOKUP(A7,Workings!A$2:D$5,4,FALSE)</f>
        <v>20</v>
      </c>
      <c r="C7" s="7">
        <f ca="1" t="shared" si="2"/>
        <v>19</v>
      </c>
      <c r="D7" s="7"/>
      <c r="E7" s="7"/>
      <c r="F7" s="8">
        <f t="shared" si="4"/>
        <v>6</v>
      </c>
      <c r="G7" s="9" t="s">
        <v>1</v>
      </c>
      <c r="H7" s="7" t="str">
        <f t="shared" si="3"/>
        <v>Write the test score 19 out of 20 as a percentage.</v>
      </c>
      <c r="I7" s="8">
        <f t="shared" si="5"/>
        <v>6</v>
      </c>
      <c r="J7" s="9" t="s">
        <v>1</v>
      </c>
      <c r="K7" s="15">
        <f t="shared" si="0"/>
        <v>0.95</v>
      </c>
    </row>
    <row r="8" spans="1:11" ht="15.75">
      <c r="A8" s="7">
        <f ca="1" t="shared" si="1"/>
        <v>2</v>
      </c>
      <c r="B8" s="7">
        <f>VLOOKUP(A8,Workings!A$2:D$5,4,FALSE)</f>
        <v>20</v>
      </c>
      <c r="C8" s="7">
        <f ca="1" t="shared" si="2"/>
        <v>11</v>
      </c>
      <c r="D8" s="7"/>
      <c r="E8" s="7"/>
      <c r="F8" s="8">
        <f t="shared" si="4"/>
        <v>7</v>
      </c>
      <c r="G8" s="9" t="s">
        <v>1</v>
      </c>
      <c r="H8" s="7" t="str">
        <f t="shared" si="3"/>
        <v>Write the test score 11 out of 20 as a percentage.</v>
      </c>
      <c r="I8" s="8">
        <f t="shared" si="5"/>
        <v>7</v>
      </c>
      <c r="J8" s="9" t="s">
        <v>1</v>
      </c>
      <c r="K8" s="15">
        <f t="shared" si="0"/>
        <v>0.55</v>
      </c>
    </row>
    <row r="9" spans="1:11" ht="15.75">
      <c r="A9" s="7">
        <f ca="1" t="shared" si="1"/>
        <v>1</v>
      </c>
      <c r="B9" s="7">
        <f>VLOOKUP(A9,Workings!A$2:D$5,4,FALSE)</f>
        <v>10</v>
      </c>
      <c r="C9" s="7">
        <f ca="1" t="shared" si="2"/>
        <v>9</v>
      </c>
      <c r="D9" s="7"/>
      <c r="E9" s="7"/>
      <c r="F9" s="8">
        <f t="shared" si="4"/>
        <v>8</v>
      </c>
      <c r="G9" s="9" t="s">
        <v>1</v>
      </c>
      <c r="H9" s="7" t="str">
        <f t="shared" si="3"/>
        <v>Write the test score 9 out of 10 as a percentage.</v>
      </c>
      <c r="I9" s="8">
        <f t="shared" si="5"/>
        <v>8</v>
      </c>
      <c r="J9" s="9" t="s">
        <v>1</v>
      </c>
      <c r="K9" s="15">
        <f t="shared" si="0"/>
        <v>0.9</v>
      </c>
    </row>
    <row r="10" spans="1:11" ht="15.75">
      <c r="A10" s="7">
        <f ca="1" t="shared" si="1"/>
        <v>4</v>
      </c>
      <c r="B10" s="7">
        <f>VLOOKUP(A10,Workings!A$2:D$5,4,FALSE)</f>
        <v>50</v>
      </c>
      <c r="C10" s="7">
        <f ca="1" t="shared" si="2"/>
        <v>34</v>
      </c>
      <c r="D10" s="7"/>
      <c r="E10" s="7"/>
      <c r="F10" s="8">
        <f t="shared" si="4"/>
        <v>9</v>
      </c>
      <c r="G10" s="9" t="s">
        <v>1</v>
      </c>
      <c r="H10" s="7" t="str">
        <f t="shared" si="3"/>
        <v>Write the test score 34 out of 50 as a percentage.</v>
      </c>
      <c r="I10" s="8">
        <f t="shared" si="5"/>
        <v>9</v>
      </c>
      <c r="J10" s="9" t="s">
        <v>1</v>
      </c>
      <c r="K10" s="15">
        <f t="shared" si="0"/>
        <v>0.68</v>
      </c>
    </row>
    <row r="11" spans="1:11" ht="15.75">
      <c r="A11" s="7">
        <f ca="1" t="shared" si="1"/>
        <v>4</v>
      </c>
      <c r="B11" s="7">
        <f>VLOOKUP(A11,Workings!A$2:D$5,4,FALSE)</f>
        <v>50</v>
      </c>
      <c r="C11" s="7">
        <f ca="1" t="shared" si="2"/>
        <v>38</v>
      </c>
      <c r="D11" s="7"/>
      <c r="E11" s="7"/>
      <c r="F11" s="8">
        <f t="shared" si="4"/>
        <v>10</v>
      </c>
      <c r="G11" s="9" t="s">
        <v>1</v>
      </c>
      <c r="H11" s="7" t="str">
        <f t="shared" si="3"/>
        <v>Write the test score 38 out of 50 as a percentage.</v>
      </c>
      <c r="I11" s="8">
        <f t="shared" si="5"/>
        <v>10</v>
      </c>
      <c r="J11" s="9" t="s">
        <v>1</v>
      </c>
      <c r="K11" s="15">
        <f t="shared" si="0"/>
        <v>0.76</v>
      </c>
    </row>
    <row r="12" spans="1:11" ht="15.75">
      <c r="A12" s="7">
        <f ca="1" t="shared" si="1"/>
        <v>2</v>
      </c>
      <c r="B12" s="7">
        <f>VLOOKUP(A12,Workings!A$2:D$5,4,FALSE)</f>
        <v>20</v>
      </c>
      <c r="C12" s="7">
        <f ca="1" t="shared" si="2"/>
        <v>4</v>
      </c>
      <c r="D12" s="7"/>
      <c r="E12" s="7"/>
      <c r="F12" s="8">
        <f t="shared" si="4"/>
        <v>11</v>
      </c>
      <c r="G12" s="9" t="s">
        <v>1</v>
      </c>
      <c r="H12" s="7" t="str">
        <f>"Write the test score "&amp;C12&amp;" out of "&amp;B12&amp;" as a percentage."</f>
        <v>Write the test score 4 out of 20 as a percentage.</v>
      </c>
      <c r="I12" s="8">
        <f>I11+1</f>
        <v>11</v>
      </c>
      <c r="J12" s="9" t="s">
        <v>1</v>
      </c>
      <c r="K12" s="15">
        <f t="shared" si="0"/>
        <v>0.2</v>
      </c>
    </row>
    <row r="13" spans="1:11" ht="15.75">
      <c r="A13" s="7">
        <f ca="1" t="shared" si="1"/>
        <v>1</v>
      </c>
      <c r="B13" s="7">
        <f>VLOOKUP(A13,Workings!A$2:D$5,4,FALSE)</f>
        <v>10</v>
      </c>
      <c r="C13" s="7">
        <f ca="1" t="shared" si="2"/>
        <v>5</v>
      </c>
      <c r="D13" s="7"/>
      <c r="E13" s="7"/>
      <c r="F13" s="8">
        <f t="shared" si="4"/>
        <v>12</v>
      </c>
      <c r="G13" s="9" t="s">
        <v>1</v>
      </c>
      <c r="H13" s="7" t="str">
        <f>"Write the test score "&amp;C13&amp;" out of "&amp;B13&amp;" as a percentage."</f>
        <v>Write the test score 5 out of 10 as a percentage.</v>
      </c>
      <c r="I13" s="8">
        <f>I12+1</f>
        <v>12</v>
      </c>
      <c r="J13" s="9" t="s">
        <v>1</v>
      </c>
      <c r="K13" s="15">
        <f t="shared" si="0"/>
        <v>0.5</v>
      </c>
    </row>
    <row r="14" spans="1:11" ht="15.75">
      <c r="A14" s="7">
        <f ca="1" t="shared" si="1"/>
        <v>4</v>
      </c>
      <c r="B14" s="7">
        <f>VLOOKUP(A14,Workings!A$2:D$5,4,FALSE)</f>
        <v>50</v>
      </c>
      <c r="C14" s="7">
        <f ca="1" t="shared" si="2"/>
        <v>39</v>
      </c>
      <c r="D14" s="7"/>
      <c r="E14" s="7"/>
      <c r="F14" s="8">
        <f t="shared" si="4"/>
        <v>13</v>
      </c>
      <c r="G14" s="9" t="s">
        <v>1</v>
      </c>
      <c r="H14" s="7" t="str">
        <f>"Write the test score "&amp;C14&amp;" out of "&amp;B14&amp;" as a percentage."</f>
        <v>Write the test score 39 out of 50 as a percentage.</v>
      </c>
      <c r="I14" s="8">
        <f>I13+1</f>
        <v>13</v>
      </c>
      <c r="J14" s="9" t="s">
        <v>1</v>
      </c>
      <c r="K14" s="15">
        <f t="shared" si="0"/>
        <v>0.78</v>
      </c>
    </row>
    <row r="15" spans="1:11" ht="15.75">
      <c r="A15" s="7">
        <f ca="1" t="shared" si="1"/>
        <v>3</v>
      </c>
      <c r="B15" s="7">
        <f>VLOOKUP(A15,Workings!A$2:D$5,4,FALSE)</f>
        <v>25</v>
      </c>
      <c r="C15" s="7">
        <f ca="1" t="shared" si="2"/>
        <v>21</v>
      </c>
      <c r="D15" s="7"/>
      <c r="E15" s="7"/>
      <c r="F15" s="8">
        <f t="shared" si="4"/>
        <v>14</v>
      </c>
      <c r="G15" s="9" t="s">
        <v>1</v>
      </c>
      <c r="H15" s="7" t="str">
        <f>"Write the test score "&amp;C15&amp;" out of "&amp;B15&amp;" as a percentage."</f>
        <v>Write the test score 21 out of 25 as a percentage.</v>
      </c>
      <c r="I15" s="8">
        <f>I14+1</f>
        <v>14</v>
      </c>
      <c r="J15" s="9" t="s">
        <v>1</v>
      </c>
      <c r="K15" s="15">
        <f t="shared" si="0"/>
        <v>0.84</v>
      </c>
    </row>
    <row r="16" spans="1:11" ht="15.75">
      <c r="A16" s="7">
        <f ca="1" t="shared" si="1"/>
        <v>4</v>
      </c>
      <c r="B16" s="7">
        <f>VLOOKUP(A16,Workings!A$2:D$5,4,FALSE)</f>
        <v>50</v>
      </c>
      <c r="C16" s="7">
        <f ca="1" t="shared" si="2"/>
        <v>37</v>
      </c>
      <c r="D16" s="7"/>
      <c r="E16" s="7"/>
      <c r="F16" s="8">
        <f t="shared" si="4"/>
        <v>15</v>
      </c>
      <c r="G16" s="9" t="s">
        <v>1</v>
      </c>
      <c r="H16" s="7" t="str">
        <f>"Write the test score "&amp;C16&amp;" out of "&amp;B16&amp;" as a percentage."</f>
        <v>Write the test score 37 out of 50 as a percentage.</v>
      </c>
      <c r="I16" s="8">
        <f>I15+1</f>
        <v>15</v>
      </c>
      <c r="J16" s="9" t="s">
        <v>1</v>
      </c>
      <c r="K16" s="15">
        <f t="shared" si="0"/>
        <v>0.74</v>
      </c>
    </row>
    <row r="17" spans="6:10" ht="15.75">
      <c r="F17" s="8"/>
      <c r="G17" s="9"/>
      <c r="I17" s="8"/>
      <c r="J17" s="9"/>
    </row>
    <row r="18" spans="6:10" ht="15.75">
      <c r="F18" s="8"/>
      <c r="G18" s="9"/>
      <c r="I18" s="8"/>
      <c r="J18" s="9"/>
    </row>
    <row r="19" spans="6:10" ht="15.75">
      <c r="F19" s="8"/>
      <c r="G19" s="9"/>
      <c r="I19" s="8"/>
      <c r="J19" s="9"/>
    </row>
    <row r="20" spans="6:10" ht="15.75">
      <c r="F20" s="8"/>
      <c r="G20" s="9"/>
      <c r="I20" s="8"/>
      <c r="J20" s="9"/>
    </row>
    <row r="21" spans="6:10" ht="15.75">
      <c r="F21" s="8"/>
      <c r="G21" s="9"/>
      <c r="I21" s="8"/>
      <c r="J21" s="9"/>
    </row>
  </sheetData>
  <sheetProtection/>
  <printOptions horizontalCentered="1"/>
  <pageMargins left="0.7500000000000001" right="0.7500000000000001" top="1" bottom="1" header="0.5" footer="0.5"/>
  <pageSetup orientation="portrait" paperSize="9" scale="149" r:id="rId2"/>
  <headerFooter alignWithMargins="0">
    <oddHeader>&amp;C&amp;16&amp;A</oddHeader>
  </headerFooter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H14" sqref="H14"/>
    </sheetView>
  </sheetViews>
  <sheetFormatPr defaultColWidth="10.875" defaultRowHeight="15.75"/>
  <cols>
    <col min="1" max="3" width="11.00390625" style="11" bestFit="1" customWidth="1"/>
    <col min="4" max="4" width="10.875" style="11" customWidth="1"/>
    <col min="5" max="5" width="3.125" style="11" customWidth="1"/>
    <col min="6" max="6" width="3.50390625" style="12" bestFit="1" customWidth="1"/>
    <col min="7" max="7" width="1.625" style="13" bestFit="1" customWidth="1"/>
    <col min="8" max="8" width="37.625" style="11" customWidth="1"/>
    <col min="9" max="9" width="3.50390625" style="12" bestFit="1" customWidth="1"/>
    <col min="10" max="10" width="1.625" style="13" bestFit="1" customWidth="1"/>
    <col min="11" max="11" width="11.00390625" style="11" bestFit="1" customWidth="1"/>
    <col min="12" max="16384" width="10.875" style="11" customWidth="1"/>
  </cols>
  <sheetData>
    <row r="2" spans="1:11" ht="15.75">
      <c r="A2" s="7">
        <f ca="1">ROUNDUP(RAND()*8,0)+2</f>
        <v>6</v>
      </c>
      <c r="B2" s="7">
        <f ca="1">ROUNDUP(RAND()*8,0)+2</f>
        <v>5</v>
      </c>
      <c r="C2" s="7">
        <f ca="1">ROUNDUP(RAND()*8,0)+2</f>
        <v>6</v>
      </c>
      <c r="D2" s="7"/>
      <c r="E2" s="7"/>
      <c r="F2" s="8">
        <v>1</v>
      </c>
      <c r="G2" s="9" t="s">
        <v>1</v>
      </c>
      <c r="H2" s="7" t="str">
        <f>"If k = "&amp;A2&amp;", what is the value of "&amp;B2&amp;"k +"&amp;C2&amp;"?"</f>
        <v>If k = 6, what is the value of 5k +6?</v>
      </c>
      <c r="I2" s="8">
        <v>1</v>
      </c>
      <c r="J2" s="9" t="s">
        <v>1</v>
      </c>
      <c r="K2" s="10">
        <f aca="true" t="shared" si="0" ref="K2:K11">A2*B2+C2</f>
        <v>36</v>
      </c>
    </row>
    <row r="3" spans="1:11" ht="15.75">
      <c r="A3" s="7">
        <f aca="true" ca="1" t="shared" si="1" ref="A3:C11">ROUNDUP(RAND()*8,0)+2</f>
        <v>3</v>
      </c>
      <c r="B3" s="7">
        <f ca="1" t="shared" si="1"/>
        <v>3</v>
      </c>
      <c r="C3" s="7">
        <f ca="1" t="shared" si="1"/>
        <v>9</v>
      </c>
      <c r="D3" s="7"/>
      <c r="E3" s="7"/>
      <c r="F3" s="8">
        <f>F2+1</f>
        <v>2</v>
      </c>
      <c r="G3" s="9" t="s">
        <v>1</v>
      </c>
      <c r="H3" s="7" t="str">
        <f aca="true" t="shared" si="2" ref="H3:H11">"If k = "&amp;A3&amp;", what is the value of "&amp;B3&amp;"k +"&amp;C3&amp;"?"</f>
        <v>If k = 3, what is the value of 3k +9?</v>
      </c>
      <c r="I3" s="8">
        <f>I2+1</f>
        <v>2</v>
      </c>
      <c r="J3" s="9" t="s">
        <v>1</v>
      </c>
      <c r="K3" s="10">
        <f t="shared" si="0"/>
        <v>18</v>
      </c>
    </row>
    <row r="4" spans="1:11" ht="15.75">
      <c r="A4" s="7">
        <f ca="1" t="shared" si="1"/>
        <v>4</v>
      </c>
      <c r="B4" s="7">
        <f ca="1" t="shared" si="1"/>
        <v>4</v>
      </c>
      <c r="C4" s="7">
        <f ca="1" t="shared" si="1"/>
        <v>7</v>
      </c>
      <c r="D4" s="7"/>
      <c r="E4" s="7"/>
      <c r="F4" s="8">
        <f aca="true" t="shared" si="3" ref="F4:F21">F3+1</f>
        <v>3</v>
      </c>
      <c r="G4" s="9" t="s">
        <v>1</v>
      </c>
      <c r="H4" s="7" t="str">
        <f t="shared" si="2"/>
        <v>If k = 4, what is the value of 4k +7?</v>
      </c>
      <c r="I4" s="8">
        <f aca="true" t="shared" si="4" ref="I4:I11">I3+1</f>
        <v>3</v>
      </c>
      <c r="J4" s="9" t="s">
        <v>1</v>
      </c>
      <c r="K4" s="10">
        <f t="shared" si="0"/>
        <v>23</v>
      </c>
    </row>
    <row r="5" spans="1:11" ht="15.75">
      <c r="A5" s="7">
        <f ca="1" t="shared" si="1"/>
        <v>9</v>
      </c>
      <c r="B5" s="7">
        <f ca="1" t="shared" si="1"/>
        <v>5</v>
      </c>
      <c r="C5" s="7">
        <f ca="1" t="shared" si="1"/>
        <v>10</v>
      </c>
      <c r="D5" s="7"/>
      <c r="E5" s="7"/>
      <c r="F5" s="8">
        <f t="shared" si="3"/>
        <v>4</v>
      </c>
      <c r="G5" s="9" t="s">
        <v>1</v>
      </c>
      <c r="H5" s="7" t="str">
        <f t="shared" si="2"/>
        <v>If k = 9, what is the value of 5k +10?</v>
      </c>
      <c r="I5" s="8">
        <f t="shared" si="4"/>
        <v>4</v>
      </c>
      <c r="J5" s="9" t="s">
        <v>1</v>
      </c>
      <c r="K5" s="10">
        <f t="shared" si="0"/>
        <v>55</v>
      </c>
    </row>
    <row r="6" spans="1:11" ht="15.75">
      <c r="A6" s="7">
        <f ca="1" t="shared" si="1"/>
        <v>9</v>
      </c>
      <c r="B6" s="7">
        <f ca="1" t="shared" si="1"/>
        <v>5</v>
      </c>
      <c r="C6" s="7">
        <f ca="1" t="shared" si="1"/>
        <v>5</v>
      </c>
      <c r="D6" s="7"/>
      <c r="E6" s="7"/>
      <c r="F6" s="8">
        <f t="shared" si="3"/>
        <v>5</v>
      </c>
      <c r="G6" s="9" t="s">
        <v>1</v>
      </c>
      <c r="H6" s="7" t="str">
        <f t="shared" si="2"/>
        <v>If k = 9, what is the value of 5k +5?</v>
      </c>
      <c r="I6" s="8">
        <f t="shared" si="4"/>
        <v>5</v>
      </c>
      <c r="J6" s="9" t="s">
        <v>1</v>
      </c>
      <c r="K6" s="10">
        <f t="shared" si="0"/>
        <v>50</v>
      </c>
    </row>
    <row r="7" spans="1:11" ht="15.75">
      <c r="A7" s="7">
        <f ca="1" t="shared" si="1"/>
        <v>6</v>
      </c>
      <c r="B7" s="7">
        <f ca="1" t="shared" si="1"/>
        <v>4</v>
      </c>
      <c r="C7" s="7">
        <f ca="1" t="shared" si="1"/>
        <v>6</v>
      </c>
      <c r="D7" s="7"/>
      <c r="E7" s="7"/>
      <c r="F7" s="8">
        <f t="shared" si="3"/>
        <v>6</v>
      </c>
      <c r="G7" s="9" t="s">
        <v>1</v>
      </c>
      <c r="H7" s="7" t="str">
        <f t="shared" si="2"/>
        <v>If k = 6, what is the value of 4k +6?</v>
      </c>
      <c r="I7" s="8">
        <f t="shared" si="4"/>
        <v>6</v>
      </c>
      <c r="J7" s="9" t="s">
        <v>1</v>
      </c>
      <c r="K7" s="10">
        <f t="shared" si="0"/>
        <v>30</v>
      </c>
    </row>
    <row r="8" spans="1:11" ht="15.75">
      <c r="A8" s="7">
        <f ca="1" t="shared" si="1"/>
        <v>8</v>
      </c>
      <c r="B8" s="7">
        <f ca="1" t="shared" si="1"/>
        <v>3</v>
      </c>
      <c r="C8" s="7">
        <f ca="1" t="shared" si="1"/>
        <v>9</v>
      </c>
      <c r="D8" s="7"/>
      <c r="E8" s="7"/>
      <c r="F8" s="8">
        <f t="shared" si="3"/>
        <v>7</v>
      </c>
      <c r="G8" s="9" t="s">
        <v>1</v>
      </c>
      <c r="H8" s="7" t="str">
        <f t="shared" si="2"/>
        <v>If k = 8, what is the value of 3k +9?</v>
      </c>
      <c r="I8" s="8">
        <f t="shared" si="4"/>
        <v>7</v>
      </c>
      <c r="J8" s="9" t="s">
        <v>1</v>
      </c>
      <c r="K8" s="10">
        <f t="shared" si="0"/>
        <v>33</v>
      </c>
    </row>
    <row r="9" spans="1:11" ht="15.75">
      <c r="A9" s="7">
        <f ca="1" t="shared" si="1"/>
        <v>8</v>
      </c>
      <c r="B9" s="7">
        <f ca="1" t="shared" si="1"/>
        <v>7</v>
      </c>
      <c r="C9" s="7">
        <f ca="1" t="shared" si="1"/>
        <v>10</v>
      </c>
      <c r="D9" s="7"/>
      <c r="E9" s="7"/>
      <c r="F9" s="8">
        <f t="shared" si="3"/>
        <v>8</v>
      </c>
      <c r="G9" s="9" t="s">
        <v>1</v>
      </c>
      <c r="H9" s="7" t="str">
        <f t="shared" si="2"/>
        <v>If k = 8, what is the value of 7k +10?</v>
      </c>
      <c r="I9" s="8">
        <f t="shared" si="4"/>
        <v>8</v>
      </c>
      <c r="J9" s="9" t="s">
        <v>1</v>
      </c>
      <c r="K9" s="10">
        <f t="shared" si="0"/>
        <v>66</v>
      </c>
    </row>
    <row r="10" spans="1:11" ht="15.75">
      <c r="A10" s="7">
        <f ca="1" t="shared" si="1"/>
        <v>4</v>
      </c>
      <c r="B10" s="7">
        <f ca="1" t="shared" si="1"/>
        <v>9</v>
      </c>
      <c r="C10" s="7">
        <f ca="1" t="shared" si="1"/>
        <v>5</v>
      </c>
      <c r="D10" s="7"/>
      <c r="E10" s="7"/>
      <c r="F10" s="8">
        <f t="shared" si="3"/>
        <v>9</v>
      </c>
      <c r="G10" s="9" t="s">
        <v>1</v>
      </c>
      <c r="H10" s="7" t="str">
        <f t="shared" si="2"/>
        <v>If k = 4, what is the value of 9k +5?</v>
      </c>
      <c r="I10" s="8">
        <f t="shared" si="4"/>
        <v>9</v>
      </c>
      <c r="J10" s="9" t="s">
        <v>1</v>
      </c>
      <c r="K10" s="10">
        <f t="shared" si="0"/>
        <v>41</v>
      </c>
    </row>
    <row r="11" spans="1:11" ht="15.75">
      <c r="A11" s="7">
        <f ca="1" t="shared" si="1"/>
        <v>4</v>
      </c>
      <c r="B11" s="7">
        <f ca="1" t="shared" si="1"/>
        <v>10</v>
      </c>
      <c r="C11" s="7">
        <f ca="1" t="shared" si="1"/>
        <v>6</v>
      </c>
      <c r="D11" s="7"/>
      <c r="E11" s="7"/>
      <c r="F11" s="8">
        <f t="shared" si="3"/>
        <v>10</v>
      </c>
      <c r="G11" s="9" t="s">
        <v>1</v>
      </c>
      <c r="H11" s="7" t="str">
        <f t="shared" si="2"/>
        <v>If k = 4, what is the value of 10k +6?</v>
      </c>
      <c r="I11" s="8">
        <f t="shared" si="4"/>
        <v>10</v>
      </c>
      <c r="J11" s="9" t="s">
        <v>1</v>
      </c>
      <c r="K11" s="10">
        <f t="shared" si="0"/>
        <v>46</v>
      </c>
    </row>
    <row r="12" spans="1:11" ht="15.75">
      <c r="A12" s="7">
        <f ca="1">ROUNDUP(RAND()*4,0)+1</f>
        <v>5</v>
      </c>
      <c r="B12" s="7">
        <f ca="1">ROUNDUP(RAND()*5,0)+2</f>
        <v>6</v>
      </c>
      <c r="C12" s="7">
        <f ca="1">ROUNDUP(RAND()*5,0)+2</f>
        <v>4</v>
      </c>
      <c r="D12" s="7"/>
      <c r="E12" s="7"/>
      <c r="F12" s="8">
        <f t="shared" si="3"/>
        <v>11</v>
      </c>
      <c r="G12" s="9" t="s">
        <v>1</v>
      </c>
      <c r="H12" s="7" t="str">
        <f>"If T = "&amp;A12&amp;"p - "&amp;B12&amp;" and p = "&amp;C12&amp;", what does T equal?"</f>
        <v>If T = 5p - 6 and p = 4, what does T equal?</v>
      </c>
      <c r="I12" s="8">
        <f aca="true" t="shared" si="5" ref="I12:I21">I11+1</f>
        <v>11</v>
      </c>
      <c r="J12" s="9" t="s">
        <v>1</v>
      </c>
      <c r="K12" s="10" t="str">
        <f aca="true" t="shared" si="6" ref="K12:K21">"T = "&amp;A12*C12-B12</f>
        <v>T = 14</v>
      </c>
    </row>
    <row r="13" spans="1:11" ht="15.75">
      <c r="A13" s="7">
        <f aca="true" ca="1" t="shared" si="7" ref="A13:A21">ROUNDUP(RAND()*4,0)+1</f>
        <v>3</v>
      </c>
      <c r="B13" s="7">
        <f aca="true" ca="1" t="shared" si="8" ref="B13:C21">ROUNDUP(RAND()*5,0)+2</f>
        <v>7</v>
      </c>
      <c r="C13" s="7">
        <f ca="1" t="shared" si="8"/>
        <v>6</v>
      </c>
      <c r="D13" s="7"/>
      <c r="E13" s="7"/>
      <c r="F13" s="8">
        <f t="shared" si="3"/>
        <v>12</v>
      </c>
      <c r="G13" s="9" t="s">
        <v>1</v>
      </c>
      <c r="H13" s="7" t="str">
        <f aca="true" t="shared" si="9" ref="H13:H21">"If T = "&amp;A13&amp;"p - "&amp;B13&amp;" and p = "&amp;C13&amp;", what does T equal?"</f>
        <v>If T = 3p - 7 and p = 6, what does T equal?</v>
      </c>
      <c r="I13" s="8">
        <f t="shared" si="5"/>
        <v>12</v>
      </c>
      <c r="J13" s="9" t="s">
        <v>1</v>
      </c>
      <c r="K13" s="10" t="str">
        <f t="shared" si="6"/>
        <v>T = 11</v>
      </c>
    </row>
    <row r="14" spans="1:11" ht="15.75">
      <c r="A14" s="7">
        <f ca="1" t="shared" si="7"/>
        <v>4</v>
      </c>
      <c r="B14" s="7">
        <f ca="1" t="shared" si="8"/>
        <v>3</v>
      </c>
      <c r="C14" s="7">
        <f ca="1" t="shared" si="8"/>
        <v>6</v>
      </c>
      <c r="D14" s="7"/>
      <c r="E14" s="7"/>
      <c r="F14" s="8">
        <f t="shared" si="3"/>
        <v>13</v>
      </c>
      <c r="G14" s="9" t="s">
        <v>1</v>
      </c>
      <c r="H14" s="7" t="str">
        <f t="shared" si="9"/>
        <v>If T = 4p - 3 and p = 6, what does T equal?</v>
      </c>
      <c r="I14" s="8">
        <f t="shared" si="5"/>
        <v>13</v>
      </c>
      <c r="J14" s="9" t="s">
        <v>1</v>
      </c>
      <c r="K14" s="10" t="str">
        <f t="shared" si="6"/>
        <v>T = 21</v>
      </c>
    </row>
    <row r="15" spans="1:11" ht="15.75">
      <c r="A15" s="7">
        <f ca="1" t="shared" si="7"/>
        <v>2</v>
      </c>
      <c r="B15" s="7">
        <f ca="1" t="shared" si="8"/>
        <v>3</v>
      </c>
      <c r="C15" s="7">
        <f ca="1" t="shared" si="8"/>
        <v>6</v>
      </c>
      <c r="D15" s="7"/>
      <c r="E15" s="7"/>
      <c r="F15" s="8">
        <f t="shared" si="3"/>
        <v>14</v>
      </c>
      <c r="G15" s="9" t="s">
        <v>1</v>
      </c>
      <c r="H15" s="7" t="str">
        <f t="shared" si="9"/>
        <v>If T = 2p - 3 and p = 6, what does T equal?</v>
      </c>
      <c r="I15" s="8">
        <f t="shared" si="5"/>
        <v>14</v>
      </c>
      <c r="J15" s="9" t="s">
        <v>1</v>
      </c>
      <c r="K15" s="10" t="str">
        <f t="shared" si="6"/>
        <v>T = 9</v>
      </c>
    </row>
    <row r="16" spans="1:11" ht="15.75">
      <c r="A16" s="7">
        <f ca="1" t="shared" si="7"/>
        <v>5</v>
      </c>
      <c r="B16" s="7">
        <f ca="1" t="shared" si="8"/>
        <v>5</v>
      </c>
      <c r="C16" s="7">
        <f ca="1" t="shared" si="8"/>
        <v>7</v>
      </c>
      <c r="D16" s="7"/>
      <c r="E16" s="7"/>
      <c r="F16" s="8">
        <f t="shared" si="3"/>
        <v>15</v>
      </c>
      <c r="G16" s="9" t="s">
        <v>1</v>
      </c>
      <c r="H16" s="7" t="str">
        <f t="shared" si="9"/>
        <v>If T = 5p - 5 and p = 7, what does T equal?</v>
      </c>
      <c r="I16" s="8">
        <f t="shared" si="5"/>
        <v>15</v>
      </c>
      <c r="J16" s="9" t="s">
        <v>1</v>
      </c>
      <c r="K16" s="10" t="str">
        <f t="shared" si="6"/>
        <v>T = 30</v>
      </c>
    </row>
    <row r="17" spans="1:11" ht="15.75">
      <c r="A17" s="7">
        <f ca="1" t="shared" si="7"/>
        <v>2</v>
      </c>
      <c r="B17" s="7">
        <f ca="1" t="shared" si="8"/>
        <v>4</v>
      </c>
      <c r="C17" s="7">
        <f ca="1" t="shared" si="8"/>
        <v>5</v>
      </c>
      <c r="D17" s="7"/>
      <c r="E17" s="7"/>
      <c r="F17" s="8">
        <f t="shared" si="3"/>
        <v>16</v>
      </c>
      <c r="G17" s="9" t="s">
        <v>1</v>
      </c>
      <c r="H17" s="7" t="str">
        <f t="shared" si="9"/>
        <v>If T = 2p - 4 and p = 5, what does T equal?</v>
      </c>
      <c r="I17" s="8">
        <f t="shared" si="5"/>
        <v>16</v>
      </c>
      <c r="J17" s="9" t="s">
        <v>1</v>
      </c>
      <c r="K17" s="10" t="str">
        <f t="shared" si="6"/>
        <v>T = 6</v>
      </c>
    </row>
    <row r="18" spans="1:11" ht="15.75">
      <c r="A18" s="7">
        <f ca="1" t="shared" si="7"/>
        <v>5</v>
      </c>
      <c r="B18" s="7">
        <f ca="1" t="shared" si="8"/>
        <v>5</v>
      </c>
      <c r="C18" s="7">
        <f ca="1" t="shared" si="8"/>
        <v>5</v>
      </c>
      <c r="D18" s="7"/>
      <c r="E18" s="7"/>
      <c r="F18" s="8">
        <f t="shared" si="3"/>
        <v>17</v>
      </c>
      <c r="G18" s="9" t="s">
        <v>1</v>
      </c>
      <c r="H18" s="7" t="str">
        <f t="shared" si="9"/>
        <v>If T = 5p - 5 and p = 5, what does T equal?</v>
      </c>
      <c r="I18" s="8">
        <f t="shared" si="5"/>
        <v>17</v>
      </c>
      <c r="J18" s="9" t="s">
        <v>1</v>
      </c>
      <c r="K18" s="10" t="str">
        <f t="shared" si="6"/>
        <v>T = 20</v>
      </c>
    </row>
    <row r="19" spans="1:11" ht="15.75">
      <c r="A19" s="7">
        <f ca="1" t="shared" si="7"/>
        <v>3</v>
      </c>
      <c r="B19" s="7">
        <f ca="1" t="shared" si="8"/>
        <v>7</v>
      </c>
      <c r="C19" s="7">
        <f ca="1" t="shared" si="8"/>
        <v>6</v>
      </c>
      <c r="D19" s="7"/>
      <c r="E19" s="7"/>
      <c r="F19" s="8">
        <f t="shared" si="3"/>
        <v>18</v>
      </c>
      <c r="G19" s="9" t="s">
        <v>1</v>
      </c>
      <c r="H19" s="7" t="str">
        <f t="shared" si="9"/>
        <v>If T = 3p - 7 and p = 6, what does T equal?</v>
      </c>
      <c r="I19" s="8">
        <f t="shared" si="5"/>
        <v>18</v>
      </c>
      <c r="J19" s="9" t="s">
        <v>1</v>
      </c>
      <c r="K19" s="10" t="str">
        <f t="shared" si="6"/>
        <v>T = 11</v>
      </c>
    </row>
    <row r="20" spans="1:11" ht="15.75">
      <c r="A20" s="7">
        <f ca="1" t="shared" si="7"/>
        <v>5</v>
      </c>
      <c r="B20" s="7">
        <f ca="1" t="shared" si="8"/>
        <v>5</v>
      </c>
      <c r="C20" s="7">
        <f ca="1" t="shared" si="8"/>
        <v>6</v>
      </c>
      <c r="D20" s="7"/>
      <c r="E20" s="7"/>
      <c r="F20" s="8">
        <f t="shared" si="3"/>
        <v>19</v>
      </c>
      <c r="G20" s="9" t="s">
        <v>1</v>
      </c>
      <c r="H20" s="7" t="str">
        <f t="shared" si="9"/>
        <v>If T = 5p - 5 and p = 6, what does T equal?</v>
      </c>
      <c r="I20" s="8">
        <f t="shared" si="5"/>
        <v>19</v>
      </c>
      <c r="J20" s="9" t="s">
        <v>1</v>
      </c>
      <c r="K20" s="10" t="str">
        <f t="shared" si="6"/>
        <v>T = 25</v>
      </c>
    </row>
    <row r="21" spans="1:11" ht="15.75">
      <c r="A21" s="7">
        <f ca="1" t="shared" si="7"/>
        <v>3</v>
      </c>
      <c r="B21" s="7">
        <f ca="1" t="shared" si="8"/>
        <v>4</v>
      </c>
      <c r="C21" s="7">
        <f ca="1" t="shared" si="8"/>
        <v>6</v>
      </c>
      <c r="D21" s="7"/>
      <c r="E21" s="7"/>
      <c r="F21" s="8">
        <f t="shared" si="3"/>
        <v>20</v>
      </c>
      <c r="G21" s="9" t="s">
        <v>1</v>
      </c>
      <c r="H21" s="7" t="str">
        <f t="shared" si="9"/>
        <v>If T = 3p - 4 and p = 6, what does T equal?</v>
      </c>
      <c r="I21" s="8">
        <f t="shared" si="5"/>
        <v>20</v>
      </c>
      <c r="J21" s="9" t="s">
        <v>1</v>
      </c>
      <c r="K21" s="10" t="str">
        <f t="shared" si="6"/>
        <v>T = 14</v>
      </c>
    </row>
  </sheetData>
  <sheetProtection/>
  <printOptions horizontalCentered="1"/>
  <pageMargins left="0.7500000000000001" right="0.7500000000000001" top="1" bottom="1" header="0.5" footer="0.5"/>
  <pageSetup orientation="portrait" paperSize="9" scale="173" r:id="rId2"/>
  <headerFooter alignWithMargins="0">
    <oddHeader>&amp;C&amp;16&amp;A</oddHead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&amp; Mrs Colman</dc:creator>
  <cp:keywords/>
  <dc:description/>
  <cp:lastModifiedBy>gcolman</cp:lastModifiedBy>
  <cp:lastPrinted>2013-12-02T08:22:53Z</cp:lastPrinted>
  <dcterms:created xsi:type="dcterms:W3CDTF">2013-11-29T20:17:20Z</dcterms:created>
  <dcterms:modified xsi:type="dcterms:W3CDTF">2013-12-02T10:27:53Z</dcterms:modified>
  <cp:category/>
  <cp:version/>
  <cp:contentType/>
  <cp:contentStatus/>
</cp:coreProperties>
</file>